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70" activeTab="4"/>
  </bookViews>
  <sheets>
    <sheet name="2014-2015" sheetId="1" r:id="rId1"/>
    <sheet name="2015-2016" sheetId="2" r:id="rId2"/>
    <sheet name="2016-2017" sheetId="3" r:id="rId3"/>
    <sheet name="2017-2018" sheetId="4" r:id="rId4"/>
    <sheet name="2018-2019" sheetId="5" r:id="rId5"/>
  </sheets>
  <externalReferences>
    <externalReference r:id="rId8"/>
    <externalReference r:id="rId9"/>
  </externalReferences>
  <definedNames>
    <definedName name="comp_4_ans">#REF!</definedName>
    <definedName name="export_xl">#REF!</definedName>
    <definedName name="_xlnm.Print_Area" localSheetId="0">'2014-2015'!$A$1:$K$22</definedName>
    <definedName name="_xlnm.Print_Area" localSheetId="1">'2015-2016'!$A$1:$K$26</definedName>
    <definedName name="_xlnm.Print_Area" localSheetId="2">'2016-2017'!$A$1:$K$20</definedName>
    <definedName name="_xlnm.Print_Area" localSheetId="3">'2017-2018'!$A$1:$K$20</definedName>
    <definedName name="_xlnm.Print_Area" localSheetId="4">'2018-2019'!$A$1:$I$20</definedName>
    <definedName name="zztop">#REF!</definedName>
  </definedNames>
  <calcPr fullCalcOnLoad="1"/>
</workbook>
</file>

<file path=xl/sharedStrings.xml><?xml version="1.0" encoding="utf-8"?>
<sst xmlns="http://schemas.openxmlformats.org/spreadsheetml/2006/main" count="368" uniqueCount="113">
  <si>
    <t>Numéro</t>
  </si>
  <si>
    <t>Propositions</t>
  </si>
  <si>
    <t>0801535J</t>
  </si>
  <si>
    <t>MILLEVOYE</t>
  </si>
  <si>
    <t>ABBEVILLE</t>
  </si>
  <si>
    <t>0801513K</t>
  </si>
  <si>
    <t>DE PONTHIEU</t>
  </si>
  <si>
    <t>0801736C</t>
  </si>
  <si>
    <t>GABRIELLE MARIE SCELLIER</t>
  </si>
  <si>
    <t>AIRAINES</t>
  </si>
  <si>
    <t>0801376L</t>
  </si>
  <si>
    <t>JEAN MOULIN</t>
  </si>
  <si>
    <t>ALBERT</t>
  </si>
  <si>
    <t>0801509F</t>
  </si>
  <si>
    <t>JEAN MARC LAURENT</t>
  </si>
  <si>
    <t>AMIENS</t>
  </si>
  <si>
    <t>0801483C</t>
  </si>
  <si>
    <t>EDOUARD LUCAS</t>
  </si>
  <si>
    <t>0801484D</t>
  </si>
  <si>
    <t>CESAR FRANCK</t>
  </si>
  <si>
    <t>0801275B</t>
  </si>
  <si>
    <t>ETOUVIE</t>
  </si>
  <si>
    <t>0801340X</t>
  </si>
  <si>
    <t>GUY MARESCHAL</t>
  </si>
  <si>
    <t>0801617Y</t>
  </si>
  <si>
    <t>EUGENE LEFEBVRE</t>
  </si>
  <si>
    <t>CORBIE</t>
  </si>
  <si>
    <t>0801442H</t>
  </si>
  <si>
    <t>JEAN ROSTAND</t>
  </si>
  <si>
    <t>DOULLENS</t>
  </si>
  <si>
    <t>0801486F</t>
  </si>
  <si>
    <t>DU VAL DE NIEVRE</t>
  </si>
  <si>
    <t xml:space="preserve">DOMART </t>
  </si>
  <si>
    <t>0801370E</t>
  </si>
  <si>
    <t>GASTON VASSEUR</t>
  </si>
  <si>
    <t xml:space="preserve">FEUQUIERES </t>
  </si>
  <si>
    <t>0801709Y</t>
  </si>
  <si>
    <t>LOUIS JOUVET</t>
  </si>
  <si>
    <t>GAMACHES</t>
  </si>
  <si>
    <t>0801444K</t>
  </si>
  <si>
    <t>VICTOR HUGO</t>
  </si>
  <si>
    <t>HAM</t>
  </si>
  <si>
    <t>0801491L</t>
  </si>
  <si>
    <t>PARMENTIER</t>
  </si>
  <si>
    <t>MONTDIDIER</t>
  </si>
  <si>
    <t>0801445L</t>
  </si>
  <si>
    <t>BERANGER</t>
  </si>
  <si>
    <t>PERONNE</t>
  </si>
  <si>
    <t>0801374J</t>
  </si>
  <si>
    <t>JULES VERNE</t>
  </si>
  <si>
    <t>RIVERY</t>
  </si>
  <si>
    <t>LOUISE MICHEL</t>
  </si>
  <si>
    <t>ROYE</t>
  </si>
  <si>
    <t>0801481A</t>
  </si>
  <si>
    <t>CLG</t>
  </si>
  <si>
    <t>HP</t>
  </si>
  <si>
    <t>HSA</t>
  </si>
  <si>
    <t>VILLE</t>
  </si>
  <si>
    <t>Type                    (nbre div X 16)</t>
  </si>
  <si>
    <t>Effectifs rentrée 2013</t>
  </si>
  <si>
    <t>prév. effectifs 2014</t>
  </si>
  <si>
    <t>Structure prévue rentrée 2014</t>
  </si>
  <si>
    <t>DGH 2014</t>
  </si>
  <si>
    <t xml:space="preserve">3ème : 1 groupe en moins </t>
  </si>
  <si>
    <t>Fermeture d'une division de 4ème</t>
  </si>
  <si>
    <t>4ème : 1 groupe en moins</t>
  </si>
  <si>
    <t>fermeture d'une division de 3ème</t>
  </si>
  <si>
    <t xml:space="preserve">4ème : 1 groupe en moins </t>
  </si>
  <si>
    <t>Fermeture d'une division de 3ème</t>
  </si>
  <si>
    <t>Ouverture d'une division mixte 4ème/3ème
3ème : 1 groupe en moins</t>
  </si>
  <si>
    <t>Fermeture d'une division mixte 4ème/3ème
3ème : 1 groupe en moins</t>
  </si>
  <si>
    <t>Fermeture d'une division de 4ème
Ouverture d'une division de 3ème</t>
  </si>
  <si>
    <t>Fermeture de la SEGPA à la RS 2014</t>
  </si>
  <si>
    <t>Effectifs rentrée 2014</t>
  </si>
  <si>
    <t>Structure prévue rentrée 2015</t>
  </si>
  <si>
    <t>DGH 2015</t>
  </si>
  <si>
    <t>Prév. effectifs 2015</t>
  </si>
  <si>
    <t>Fermeture d'une division de 3ème
3ème : 1 groupe en moins</t>
  </si>
  <si>
    <t>Fermeture d'une division de 3ème
3ème : 2 groupes en moins</t>
  </si>
  <si>
    <t>4ème : 1 groupe supplémentaire</t>
  </si>
  <si>
    <t>Fermeture d'une division de 3ème
4ème : 1 groupe supplémentaire</t>
  </si>
  <si>
    <t>Fermeture d'une division de 3ème
3ème : 1 groupe en moins
Dotation complémentaire pour dédoublements : + 9 heures</t>
  </si>
  <si>
    <t>Fermetures d'une division de 4ème et d'une division de 3ème
Ouverture d'une division mixte 4ème / 3ème
3ème : 1 groupe en moins</t>
  </si>
  <si>
    <t>DOMART</t>
  </si>
  <si>
    <t xml:space="preserve">HAM </t>
  </si>
  <si>
    <t>Postes de Directeurs de SEGPA</t>
  </si>
  <si>
    <t>DGH 2016</t>
  </si>
  <si>
    <t>Effectifs rentrée 2015</t>
  </si>
  <si>
    <t>Prév. effectifs 2016</t>
  </si>
  <si>
    <t>Structure prévue rentrée 2016</t>
  </si>
  <si>
    <t>Fermeture d'une division mixte 6ème/5ème
Ouverture d'une division de 6ème
Ouverture d'une diviison de 5ème</t>
  </si>
  <si>
    <t>Fermeture d'un groupe en 3ème</t>
  </si>
  <si>
    <t>Fermeture d'une division mixte 6ème/5ème
Ouverture d'une division de 6ème
Ouverture d'une diviison de 5ème
Création d'un groupe supplémentaire en 3ème</t>
  </si>
  <si>
    <t>Fermeture d'un groupe en 4ème
Fermeture d'un groupe en 3ème</t>
  </si>
  <si>
    <t>Effectifs rentrée 2016</t>
  </si>
  <si>
    <t>Prév. effectifs 2017</t>
  </si>
  <si>
    <t>Structure prévue rentrée 2017</t>
  </si>
  <si>
    <t>Création d'un groupe supplémentaire en 3ème</t>
  </si>
  <si>
    <t>DGH
2017</t>
  </si>
  <si>
    <t>TOTAL</t>
  </si>
  <si>
    <t>Fermeture d'une division de 6ème et de 5ème Ouverture d'une division mixte 6ème/5ème</t>
  </si>
  <si>
    <t>Fermeture d'une division mixte 4ème/3ème Ouverture d'une division de 4ème
Ouverture d'une diviison de 3ème
Création d'un groupe supplémentaire en 4ème</t>
  </si>
  <si>
    <t>Fermeture d'une division de 6ème et de 5ème Ouverture d'une division mixte 6ème/5ème                                              Fermeture d'un groupe en 4ème</t>
  </si>
  <si>
    <t>Suppression d'un groupe de 4ème</t>
  </si>
  <si>
    <t>Effectifs rentrée 2017</t>
  </si>
  <si>
    <t>Prév. effectifs 2018</t>
  </si>
  <si>
    <t>Structure prévue rentrée 2018</t>
  </si>
  <si>
    <t>ROSA PARKS</t>
  </si>
  <si>
    <t>- 1 groupe en 4ème (6H)</t>
  </si>
  <si>
    <t>- 1 groupe en 3ème (12H)</t>
  </si>
  <si>
    <t>DGH
2018
HP uniquement</t>
  </si>
  <si>
    <t>1 division mixte 6ème / 5ème (- 23H) [3 élèves attendus en 6ème et 5 en 5ème]</t>
  </si>
  <si>
    <t>Observations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</si>
</sst>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_-* #,##0.0\ _€_-;\-* #,##0.0\ _€_-;_-* &quot;-&quot;??\ _€_-;_-@_-"/>
    <numFmt numFmtId="168" formatCode="_-* #,##0\ _€_-;\-* #,##0\ _€_-;_-* &quot;-&quot;??\ _€_-;_-@_-"/>
    <numFmt numFmtId="169" formatCode="0.0%"/>
    <numFmt numFmtId="170" formatCode="00000"/>
    <numFmt numFmtId="171" formatCode="00000000000"/>
    <numFmt numFmtId="172" formatCode="0.00000"/>
    <numFmt numFmtId="173" formatCode="0.000000"/>
    <numFmt numFmtId="174" formatCode="0.00000000"/>
    <numFmt numFmtId="175" formatCode="0.0000000"/>
    <numFmt numFmtId="176" formatCode="\+0\.00"/>
    <numFmt numFmtId="177" formatCode="\+00.00"/>
    <numFmt numFmtId="178" formatCode="\+0.00"/>
    <numFmt numFmtId="179" formatCode="0.00;[Red]0.00"/>
    <numFmt numFmtId="180" formatCode="#,##0.00;[Red]#,##0.00"/>
  </numFmts>
  <fonts count="42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180" fontId="6" fillId="0" borderId="11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indent="1"/>
    </xf>
    <xf numFmtId="49" fontId="7" fillId="0" borderId="11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7" fillId="0" borderId="10" xfId="0" applyNumberFormat="1" applyFont="1" applyBorder="1" applyAlignment="1">
      <alignment horizontal="left" vertical="center" wrapText="1" indent="1"/>
    </xf>
    <xf numFmtId="49" fontId="7" fillId="0" borderId="23" xfId="0" applyNumberFormat="1" applyFont="1" applyBorder="1" applyAlignment="1">
      <alignment horizontal="left" vertical="center" indent="1"/>
    </xf>
    <xf numFmtId="180" fontId="6" fillId="0" borderId="16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r&#233;v_SEP_pr&#233;pa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bine\CAP_ACC2010\STATISTIQUES%20CAP%20ACC%20R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 (3)"/>
      <sheetName val="MAJ_PREV_LY_2011"/>
      <sheetName val="SEP"/>
      <sheetName val="SEP (2)"/>
      <sheetName val="PROJ_ACAD_LY"/>
      <sheetName val="EXT_EFF_LY"/>
      <sheetName val="Prév_LY20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TRI2"/>
      <sheetName val="Enqêt04_10"/>
      <sheetName val="MONTEE_EFF."/>
      <sheetName val="CAP_ACC_LP"/>
      <sheetName val="CAP_ACC_FILIERE_LP"/>
      <sheetName val="Feuil1"/>
      <sheetName val="liste triée"/>
      <sheetName val="récap par niveau"/>
      <sheetName val="PAR FILIERE"/>
      <sheetName val="PAR FORMATION"/>
      <sheetName val="DIVISIONS"/>
      <sheetName val="BPR3 R09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B1">
      <selection activeCell="F21" sqref="F21"/>
    </sheetView>
  </sheetViews>
  <sheetFormatPr defaultColWidth="11.421875" defaultRowHeight="12.75"/>
  <cols>
    <col min="1" max="1" width="10.57421875" style="9" customWidth="1"/>
    <col min="2" max="2" width="23.7109375" style="9" customWidth="1"/>
    <col min="3" max="3" width="18.140625" style="9" customWidth="1"/>
    <col min="4" max="7" width="8.7109375" style="10" customWidth="1"/>
    <col min="8" max="8" width="49.28125" style="1" customWidth="1"/>
    <col min="9" max="11" width="9.140625" style="1" customWidth="1"/>
  </cols>
  <sheetData>
    <row r="1" spans="1:11" s="11" customFormat="1" ht="45">
      <c r="A1" s="12" t="s">
        <v>0</v>
      </c>
      <c r="B1" s="12" t="s">
        <v>54</v>
      </c>
      <c r="C1" s="12" t="s">
        <v>57</v>
      </c>
      <c r="D1" s="13" t="s">
        <v>58</v>
      </c>
      <c r="E1" s="13" t="s">
        <v>59</v>
      </c>
      <c r="F1" s="13" t="s">
        <v>60</v>
      </c>
      <c r="G1" s="13" t="s">
        <v>61</v>
      </c>
      <c r="H1" s="13" t="s">
        <v>1</v>
      </c>
      <c r="I1" s="13" t="s">
        <v>62</v>
      </c>
      <c r="J1" s="13" t="s">
        <v>55</v>
      </c>
      <c r="K1" s="13" t="s">
        <v>56</v>
      </c>
    </row>
    <row r="2" spans="1:11" ht="24.75" customHeight="1">
      <c r="A2" s="6" t="s">
        <v>2</v>
      </c>
      <c r="B2" s="6" t="s">
        <v>3</v>
      </c>
      <c r="C2" s="6" t="s">
        <v>4</v>
      </c>
      <c r="D2" s="5">
        <v>64</v>
      </c>
      <c r="E2" s="5">
        <v>56</v>
      </c>
      <c r="F2" s="5">
        <v>47</v>
      </c>
      <c r="G2" s="5">
        <v>4</v>
      </c>
      <c r="H2" s="6"/>
      <c r="I2" s="5">
        <v>131.5</v>
      </c>
      <c r="J2" s="5">
        <f>SUM(I2-K2)</f>
        <v>130.5</v>
      </c>
      <c r="K2" s="5">
        <v>1</v>
      </c>
    </row>
    <row r="3" spans="1:11" ht="24.75" customHeight="1">
      <c r="A3" s="6" t="s">
        <v>5</v>
      </c>
      <c r="B3" s="6" t="s">
        <v>6</v>
      </c>
      <c r="C3" s="6" t="s">
        <v>4</v>
      </c>
      <c r="D3" s="5">
        <v>80</v>
      </c>
      <c r="E3" s="5">
        <v>75</v>
      </c>
      <c r="F3" s="5">
        <v>59</v>
      </c>
      <c r="G3" s="5">
        <v>5</v>
      </c>
      <c r="H3" s="7" t="s">
        <v>63</v>
      </c>
      <c r="I3" s="5">
        <v>165</v>
      </c>
      <c r="J3" s="5">
        <f aca="true" t="shared" si="0" ref="J3:J21">SUM(I3-K3)</f>
        <v>159</v>
      </c>
      <c r="K3" s="5">
        <v>6</v>
      </c>
    </row>
    <row r="4" spans="1:11" ht="24.75" customHeight="1">
      <c r="A4" s="6" t="s">
        <v>7</v>
      </c>
      <c r="B4" s="6" t="s">
        <v>8</v>
      </c>
      <c r="C4" s="6" t="s">
        <v>9</v>
      </c>
      <c r="D4" s="5">
        <v>80</v>
      </c>
      <c r="E4" s="5">
        <v>86</v>
      </c>
      <c r="F4" s="5">
        <v>75</v>
      </c>
      <c r="G4" s="5">
        <v>5</v>
      </c>
      <c r="H4" s="7" t="s">
        <v>64</v>
      </c>
      <c r="I4" s="5">
        <v>177</v>
      </c>
      <c r="J4" s="5">
        <f t="shared" si="0"/>
        <v>173</v>
      </c>
      <c r="K4" s="5">
        <v>4</v>
      </c>
    </row>
    <row r="5" spans="1:11" ht="24.75" customHeight="1">
      <c r="A5" s="6" t="s">
        <v>10</v>
      </c>
      <c r="B5" s="6" t="s">
        <v>11</v>
      </c>
      <c r="C5" s="6" t="s">
        <v>12</v>
      </c>
      <c r="D5" s="3">
        <v>64</v>
      </c>
      <c r="E5" s="3">
        <v>50</v>
      </c>
      <c r="F5" s="3">
        <v>42</v>
      </c>
      <c r="G5" s="3">
        <v>4</v>
      </c>
      <c r="H5" s="14" t="s">
        <v>65</v>
      </c>
      <c r="I5" s="3">
        <v>127.5</v>
      </c>
      <c r="J5" s="5">
        <f t="shared" si="0"/>
        <v>126.5</v>
      </c>
      <c r="K5" s="3">
        <v>1</v>
      </c>
    </row>
    <row r="6" spans="1:11" ht="24.75" customHeight="1">
      <c r="A6" s="6" t="s">
        <v>13</v>
      </c>
      <c r="B6" s="6" t="s">
        <v>14</v>
      </c>
      <c r="C6" s="6" t="s">
        <v>15</v>
      </c>
      <c r="D6" s="5">
        <v>64</v>
      </c>
      <c r="E6" s="5">
        <v>54</v>
      </c>
      <c r="F6" s="5">
        <v>49</v>
      </c>
      <c r="G6" s="5">
        <v>4</v>
      </c>
      <c r="H6" s="4"/>
      <c r="I6" s="5">
        <v>131.5</v>
      </c>
      <c r="J6" s="5">
        <f t="shared" si="0"/>
        <v>126.5</v>
      </c>
      <c r="K6" s="5">
        <v>5</v>
      </c>
    </row>
    <row r="7" spans="1:11" ht="24.75" customHeight="1">
      <c r="A7" s="6" t="s">
        <v>16</v>
      </c>
      <c r="B7" s="6" t="s">
        <v>17</v>
      </c>
      <c r="C7" s="6" t="s">
        <v>15</v>
      </c>
      <c r="D7" s="5">
        <v>64</v>
      </c>
      <c r="E7" s="5">
        <v>64</v>
      </c>
      <c r="F7" s="5">
        <v>48</v>
      </c>
      <c r="G7" s="5">
        <v>4</v>
      </c>
      <c r="H7" s="7" t="s">
        <v>66</v>
      </c>
      <c r="I7" s="5">
        <v>131.5</v>
      </c>
      <c r="J7" s="5">
        <f t="shared" si="0"/>
        <v>129.5</v>
      </c>
      <c r="K7" s="5">
        <v>2</v>
      </c>
    </row>
    <row r="8" spans="1:11" ht="24.75" customHeight="1">
      <c r="A8" s="6" t="s">
        <v>18</v>
      </c>
      <c r="B8" s="6" t="s">
        <v>19</v>
      </c>
      <c r="C8" s="6" t="s">
        <v>15</v>
      </c>
      <c r="D8" s="5">
        <v>64</v>
      </c>
      <c r="E8" s="5">
        <v>56</v>
      </c>
      <c r="F8" s="5">
        <v>48</v>
      </c>
      <c r="G8" s="5">
        <v>4</v>
      </c>
      <c r="H8" s="7" t="s">
        <v>63</v>
      </c>
      <c r="I8" s="5">
        <v>131.5</v>
      </c>
      <c r="J8" s="5">
        <f t="shared" si="0"/>
        <v>129.5</v>
      </c>
      <c r="K8" s="5">
        <v>2</v>
      </c>
    </row>
    <row r="9" spans="1:11" ht="24.75" customHeight="1">
      <c r="A9" s="6" t="s">
        <v>20</v>
      </c>
      <c r="B9" s="6" t="s">
        <v>21</v>
      </c>
      <c r="C9" s="6" t="s">
        <v>15</v>
      </c>
      <c r="D9" s="5">
        <v>64</v>
      </c>
      <c r="E9" s="5">
        <v>58</v>
      </c>
      <c r="F9" s="5">
        <v>48</v>
      </c>
      <c r="G9" s="5">
        <v>4</v>
      </c>
      <c r="H9" s="7" t="s">
        <v>63</v>
      </c>
      <c r="I9" s="5">
        <v>131.5</v>
      </c>
      <c r="J9" s="5">
        <f t="shared" si="0"/>
        <v>128.5</v>
      </c>
      <c r="K9" s="5">
        <v>3</v>
      </c>
    </row>
    <row r="10" spans="1:11" ht="24.75" customHeight="1">
      <c r="A10" s="6" t="s">
        <v>22</v>
      </c>
      <c r="B10" s="6" t="s">
        <v>23</v>
      </c>
      <c r="C10" s="6" t="s">
        <v>15</v>
      </c>
      <c r="D10" s="5">
        <v>64</v>
      </c>
      <c r="E10" s="5">
        <v>51</v>
      </c>
      <c r="F10" s="5">
        <v>48</v>
      </c>
      <c r="G10" s="5">
        <v>4</v>
      </c>
      <c r="H10" s="6"/>
      <c r="I10" s="5">
        <v>131.5</v>
      </c>
      <c r="J10" s="5">
        <f t="shared" si="0"/>
        <v>130.5</v>
      </c>
      <c r="K10" s="5">
        <v>1</v>
      </c>
    </row>
    <row r="11" spans="1:11" ht="24.75" customHeight="1">
      <c r="A11" s="6" t="s">
        <v>24</v>
      </c>
      <c r="B11" s="6" t="s">
        <v>25</v>
      </c>
      <c r="C11" s="6" t="s">
        <v>26</v>
      </c>
      <c r="D11" s="3">
        <v>32</v>
      </c>
      <c r="E11" s="3">
        <v>32</v>
      </c>
      <c r="F11" s="3">
        <v>17</v>
      </c>
      <c r="G11" s="3">
        <v>2</v>
      </c>
      <c r="H11" s="7" t="s">
        <v>72</v>
      </c>
      <c r="I11" s="3"/>
      <c r="J11" s="5"/>
      <c r="K11" s="3"/>
    </row>
    <row r="12" spans="1:11" ht="24.75" customHeight="1">
      <c r="A12" s="6" t="s">
        <v>27</v>
      </c>
      <c r="B12" s="6" t="s">
        <v>28</v>
      </c>
      <c r="C12" s="6" t="s">
        <v>29</v>
      </c>
      <c r="D12" s="3">
        <v>64</v>
      </c>
      <c r="E12" s="3">
        <v>47</v>
      </c>
      <c r="F12" s="3">
        <v>48</v>
      </c>
      <c r="G12" s="3">
        <v>4</v>
      </c>
      <c r="H12" s="7" t="s">
        <v>67</v>
      </c>
      <c r="I12" s="3">
        <v>127.5</v>
      </c>
      <c r="J12" s="5">
        <f t="shared" si="0"/>
        <v>126.5</v>
      </c>
      <c r="K12" s="3">
        <v>1</v>
      </c>
    </row>
    <row r="13" spans="1:11" ht="24.75" customHeight="1">
      <c r="A13" s="6" t="s">
        <v>30</v>
      </c>
      <c r="B13" s="6" t="s">
        <v>31</v>
      </c>
      <c r="C13" s="6" t="s">
        <v>32</v>
      </c>
      <c r="D13" s="3">
        <v>48</v>
      </c>
      <c r="E13" s="3">
        <v>40</v>
      </c>
      <c r="F13" s="3">
        <v>36</v>
      </c>
      <c r="G13" s="3">
        <v>3</v>
      </c>
      <c r="H13" s="7" t="s">
        <v>67</v>
      </c>
      <c r="I13" s="3">
        <v>104</v>
      </c>
      <c r="J13" s="5">
        <f t="shared" si="0"/>
        <v>103</v>
      </c>
      <c r="K13" s="3">
        <v>1</v>
      </c>
    </row>
    <row r="14" spans="1:11" ht="24.75" customHeight="1">
      <c r="A14" s="6" t="s">
        <v>33</v>
      </c>
      <c r="B14" s="6" t="s">
        <v>34</v>
      </c>
      <c r="C14" s="6" t="s">
        <v>35</v>
      </c>
      <c r="D14" s="5">
        <v>64</v>
      </c>
      <c r="E14" s="5">
        <v>58</v>
      </c>
      <c r="F14" s="5">
        <v>48</v>
      </c>
      <c r="G14" s="5">
        <v>4</v>
      </c>
      <c r="H14" s="7" t="s">
        <v>68</v>
      </c>
      <c r="I14" s="5">
        <v>131.5</v>
      </c>
      <c r="J14" s="5">
        <f t="shared" si="0"/>
        <v>128.5</v>
      </c>
      <c r="K14" s="5">
        <v>3</v>
      </c>
    </row>
    <row r="15" spans="1:11" ht="24.75" customHeight="1">
      <c r="A15" s="6" t="s">
        <v>36</v>
      </c>
      <c r="B15" s="6" t="s">
        <v>37</v>
      </c>
      <c r="C15" s="6" t="s">
        <v>38</v>
      </c>
      <c r="D15" s="3">
        <v>32</v>
      </c>
      <c r="E15" s="3">
        <v>28</v>
      </c>
      <c r="F15" s="3">
        <v>25</v>
      </c>
      <c r="G15" s="3">
        <v>2</v>
      </c>
      <c r="H15" s="15" t="s">
        <v>69</v>
      </c>
      <c r="I15" s="3">
        <v>70.5</v>
      </c>
      <c r="J15" s="5">
        <f t="shared" si="0"/>
        <v>69.5</v>
      </c>
      <c r="K15" s="3">
        <v>1</v>
      </c>
    </row>
    <row r="16" spans="1:11" ht="24.75" customHeight="1">
      <c r="A16" s="6" t="s">
        <v>39</v>
      </c>
      <c r="B16" s="6" t="s">
        <v>40</v>
      </c>
      <c r="C16" s="6" t="s">
        <v>41</v>
      </c>
      <c r="D16" s="3">
        <v>64</v>
      </c>
      <c r="E16" s="3">
        <v>59</v>
      </c>
      <c r="F16" s="3">
        <v>62</v>
      </c>
      <c r="G16" s="3">
        <v>4</v>
      </c>
      <c r="H16" s="2"/>
      <c r="I16" s="3">
        <v>131.5</v>
      </c>
      <c r="J16" s="5">
        <f t="shared" si="0"/>
        <v>130.5</v>
      </c>
      <c r="K16" s="3">
        <v>1</v>
      </c>
    </row>
    <row r="17" spans="1:11" ht="24.75" customHeight="1">
      <c r="A17" s="6" t="s">
        <v>42</v>
      </c>
      <c r="B17" s="6" t="s">
        <v>43</v>
      </c>
      <c r="C17" s="6" t="s">
        <v>44</v>
      </c>
      <c r="D17" s="3">
        <v>64</v>
      </c>
      <c r="E17" s="3">
        <v>52</v>
      </c>
      <c r="F17" s="3">
        <v>54</v>
      </c>
      <c r="G17" s="3">
        <v>4</v>
      </c>
      <c r="H17" s="8"/>
      <c r="I17" s="3">
        <v>131.5</v>
      </c>
      <c r="J17" s="5">
        <f t="shared" si="0"/>
        <v>130.5</v>
      </c>
      <c r="K17" s="3">
        <v>1</v>
      </c>
    </row>
    <row r="18" spans="1:11" ht="24.75" customHeight="1">
      <c r="A18" s="6" t="s">
        <v>45</v>
      </c>
      <c r="B18" s="6" t="s">
        <v>46</v>
      </c>
      <c r="C18" s="6" t="s">
        <v>47</v>
      </c>
      <c r="D18" s="5">
        <v>80</v>
      </c>
      <c r="E18" s="5">
        <v>75</v>
      </c>
      <c r="F18" s="5">
        <v>71</v>
      </c>
      <c r="G18" s="5">
        <v>5</v>
      </c>
      <c r="H18" s="15" t="s">
        <v>70</v>
      </c>
      <c r="I18" s="5">
        <v>165</v>
      </c>
      <c r="J18" s="5">
        <f t="shared" si="0"/>
        <v>163</v>
      </c>
      <c r="K18" s="5">
        <v>2</v>
      </c>
    </row>
    <row r="19" spans="1:11" ht="24.75" customHeight="1">
      <c r="A19" s="6" t="s">
        <v>48</v>
      </c>
      <c r="B19" s="6" t="s">
        <v>49</v>
      </c>
      <c r="C19" s="6" t="s">
        <v>50</v>
      </c>
      <c r="D19" s="3">
        <v>48</v>
      </c>
      <c r="E19" s="3">
        <v>41</v>
      </c>
      <c r="F19" s="3">
        <v>31</v>
      </c>
      <c r="G19" s="3">
        <v>3</v>
      </c>
      <c r="H19" s="8"/>
      <c r="I19" s="3">
        <v>108</v>
      </c>
      <c r="J19" s="5">
        <f t="shared" si="0"/>
        <v>106.5</v>
      </c>
      <c r="K19" s="3">
        <v>1.5</v>
      </c>
    </row>
    <row r="20" spans="1:11" ht="24.75" customHeight="1">
      <c r="A20" s="6" t="s">
        <v>53</v>
      </c>
      <c r="B20" s="6" t="s">
        <v>51</v>
      </c>
      <c r="C20" s="6" t="s">
        <v>52</v>
      </c>
      <c r="D20" s="5">
        <v>80</v>
      </c>
      <c r="E20" s="5">
        <v>74</v>
      </c>
      <c r="F20" s="5">
        <v>66</v>
      </c>
      <c r="G20" s="5">
        <v>5</v>
      </c>
      <c r="H20" s="7" t="s">
        <v>71</v>
      </c>
      <c r="I20" s="5">
        <v>177</v>
      </c>
      <c r="J20" s="5">
        <f t="shared" si="0"/>
        <v>175</v>
      </c>
      <c r="K20" s="5">
        <v>2</v>
      </c>
    </row>
    <row r="21" spans="4:11" ht="25.5" customHeight="1">
      <c r="D21" s="5">
        <f>SUM(D2:D20)</f>
        <v>1184</v>
      </c>
      <c r="E21" s="5">
        <f>SUM(E2:E20)</f>
        <v>1056</v>
      </c>
      <c r="F21" s="5">
        <f>SUM(F2:F20)</f>
        <v>922</v>
      </c>
      <c r="G21" s="5">
        <f>SUM(G2:G20)</f>
        <v>74</v>
      </c>
      <c r="H21" s="4"/>
      <c r="I21" s="5">
        <f>SUM(I2:I20)</f>
        <v>2405</v>
      </c>
      <c r="J21" s="5">
        <f t="shared" si="0"/>
        <v>2366.5</v>
      </c>
      <c r="K21" s="5">
        <f>SUM(K2:K20)</f>
        <v>38.5</v>
      </c>
    </row>
  </sheetData>
  <sheetProtection/>
  <printOptions/>
  <pageMargins left="0.2" right="0.21" top="1.11" bottom="0.62" header="0.25" footer="0.27"/>
  <pageSetup horizontalDpi="600" verticalDpi="600" orientation="landscape" paperSize="9" scale="87" r:id="rId1"/>
  <headerFooter alignWithMargins="0">
    <oddHeader>&amp;C&amp;"Arial,Gras"&amp;12
RENTREE SCOLAIRE 2014
SEGPA 80&amp;R&amp;D&amp;T
DETOS2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P23" sqref="P23"/>
    </sheetView>
  </sheetViews>
  <sheetFormatPr defaultColWidth="11.421875" defaultRowHeight="12.75"/>
  <cols>
    <col min="1" max="1" width="10.57421875" style="9" customWidth="1"/>
    <col min="2" max="2" width="24.421875" style="9" customWidth="1"/>
    <col min="3" max="3" width="18.140625" style="9" customWidth="1"/>
    <col min="4" max="7" width="8.7109375" style="10" customWidth="1"/>
    <col min="8" max="8" width="49.28125" style="1" customWidth="1"/>
    <col min="9" max="11" width="9.140625" style="1" customWidth="1"/>
  </cols>
  <sheetData>
    <row r="1" spans="1:11" s="11" customFormat="1" ht="45">
      <c r="A1" s="12" t="s">
        <v>0</v>
      </c>
      <c r="B1" s="12" t="s">
        <v>54</v>
      </c>
      <c r="C1" s="12" t="s">
        <v>57</v>
      </c>
      <c r="D1" s="13" t="s">
        <v>58</v>
      </c>
      <c r="E1" s="13" t="s">
        <v>73</v>
      </c>
      <c r="F1" s="13" t="s">
        <v>76</v>
      </c>
      <c r="G1" s="13" t="s">
        <v>74</v>
      </c>
      <c r="H1" s="13" t="s">
        <v>1</v>
      </c>
      <c r="I1" s="13" t="s">
        <v>75</v>
      </c>
      <c r="J1" s="13" t="s">
        <v>55</v>
      </c>
      <c r="K1" s="13" t="s">
        <v>56</v>
      </c>
    </row>
    <row r="2" spans="1:11" ht="24.75" customHeight="1">
      <c r="A2" s="6" t="s">
        <v>2</v>
      </c>
      <c r="B2" s="6" t="s">
        <v>3</v>
      </c>
      <c r="C2" s="6" t="s">
        <v>4</v>
      </c>
      <c r="D2" s="5">
        <f>G2*16</f>
        <v>64</v>
      </c>
      <c r="E2" s="5">
        <v>62</v>
      </c>
      <c r="F2" s="5">
        <v>60</v>
      </c>
      <c r="G2" s="5">
        <v>4</v>
      </c>
      <c r="H2" s="6"/>
      <c r="I2" s="5">
        <v>131.5</v>
      </c>
      <c r="J2" s="5">
        <f aca="true" t="shared" si="0" ref="J2:J10">SUM(I2-K2)</f>
        <v>130.5</v>
      </c>
      <c r="K2" s="5">
        <v>1</v>
      </c>
    </row>
    <row r="3" spans="1:11" ht="24.75" customHeight="1">
      <c r="A3" s="6" t="s">
        <v>5</v>
      </c>
      <c r="B3" s="6" t="s">
        <v>6</v>
      </c>
      <c r="C3" s="6" t="s">
        <v>4</v>
      </c>
      <c r="D3" s="5">
        <f aca="true" t="shared" si="1" ref="D3:D19">G3*16</f>
        <v>64</v>
      </c>
      <c r="E3" s="5">
        <v>71</v>
      </c>
      <c r="F3" s="5">
        <v>59</v>
      </c>
      <c r="G3" s="5">
        <v>4</v>
      </c>
      <c r="H3" s="7" t="s">
        <v>77</v>
      </c>
      <c r="I3" s="5">
        <v>131.5</v>
      </c>
      <c r="J3" s="5">
        <f t="shared" si="0"/>
        <v>130.5</v>
      </c>
      <c r="K3" s="5">
        <v>1</v>
      </c>
    </row>
    <row r="4" spans="1:11" ht="24.75" customHeight="1">
      <c r="A4" s="6" t="s">
        <v>7</v>
      </c>
      <c r="B4" s="6" t="s">
        <v>8</v>
      </c>
      <c r="C4" s="6" t="s">
        <v>9</v>
      </c>
      <c r="D4" s="5">
        <f t="shared" si="1"/>
        <v>64</v>
      </c>
      <c r="E4" s="5">
        <v>77</v>
      </c>
      <c r="F4" s="5">
        <v>61</v>
      </c>
      <c r="G4" s="5">
        <v>4</v>
      </c>
      <c r="H4" s="7" t="s">
        <v>78</v>
      </c>
      <c r="I4" s="5">
        <v>131.5</v>
      </c>
      <c r="J4" s="5">
        <f t="shared" si="0"/>
        <v>130.5</v>
      </c>
      <c r="K4" s="5">
        <v>1</v>
      </c>
    </row>
    <row r="5" spans="1:11" ht="24.75" customHeight="1">
      <c r="A5" s="6" t="s">
        <v>10</v>
      </c>
      <c r="B5" s="6" t="s">
        <v>11</v>
      </c>
      <c r="C5" s="6" t="s">
        <v>12</v>
      </c>
      <c r="D5" s="5">
        <f t="shared" si="1"/>
        <v>64</v>
      </c>
      <c r="E5" s="3">
        <v>56</v>
      </c>
      <c r="F5" s="3">
        <v>49</v>
      </c>
      <c r="G5" s="3">
        <v>4</v>
      </c>
      <c r="H5" s="14" t="s">
        <v>79</v>
      </c>
      <c r="I5" s="3">
        <v>131.5</v>
      </c>
      <c r="J5" s="5">
        <f t="shared" si="0"/>
        <v>130.5</v>
      </c>
      <c r="K5" s="3">
        <v>1</v>
      </c>
    </row>
    <row r="6" spans="1:11" ht="24.75" customHeight="1">
      <c r="A6" s="6" t="s">
        <v>13</v>
      </c>
      <c r="B6" s="6" t="s">
        <v>14</v>
      </c>
      <c r="C6" s="6" t="s">
        <v>15</v>
      </c>
      <c r="D6" s="5">
        <f t="shared" si="1"/>
        <v>64</v>
      </c>
      <c r="E6" s="5">
        <v>54</v>
      </c>
      <c r="F6" s="5">
        <v>46</v>
      </c>
      <c r="G6" s="5">
        <v>4</v>
      </c>
      <c r="H6" s="4"/>
      <c r="I6" s="5">
        <v>131.5</v>
      </c>
      <c r="J6" s="5">
        <f t="shared" si="0"/>
        <v>130.5</v>
      </c>
      <c r="K6" s="5">
        <v>1</v>
      </c>
    </row>
    <row r="7" spans="1:11" ht="24.75" customHeight="1">
      <c r="A7" s="6" t="s">
        <v>16</v>
      </c>
      <c r="B7" s="6" t="s">
        <v>17</v>
      </c>
      <c r="C7" s="6" t="s">
        <v>15</v>
      </c>
      <c r="D7" s="5">
        <f t="shared" si="1"/>
        <v>64</v>
      </c>
      <c r="E7" s="5">
        <v>58</v>
      </c>
      <c r="F7" s="5">
        <v>55</v>
      </c>
      <c r="G7" s="5">
        <v>4</v>
      </c>
      <c r="H7" s="7"/>
      <c r="I7" s="5">
        <v>131.5</v>
      </c>
      <c r="J7" s="5">
        <f t="shared" si="0"/>
        <v>130.5</v>
      </c>
      <c r="K7" s="5">
        <v>1</v>
      </c>
    </row>
    <row r="8" spans="1:11" ht="24.75" customHeight="1">
      <c r="A8" s="6" t="s">
        <v>18</v>
      </c>
      <c r="B8" s="6" t="s">
        <v>19</v>
      </c>
      <c r="C8" s="6" t="s">
        <v>15</v>
      </c>
      <c r="D8" s="5">
        <f t="shared" si="1"/>
        <v>64</v>
      </c>
      <c r="E8" s="5">
        <v>46</v>
      </c>
      <c r="F8" s="5">
        <v>49</v>
      </c>
      <c r="G8" s="5">
        <v>4</v>
      </c>
      <c r="H8" s="7"/>
      <c r="I8" s="5">
        <v>131.5</v>
      </c>
      <c r="J8" s="5">
        <f t="shared" si="0"/>
        <v>130.5</v>
      </c>
      <c r="K8" s="5">
        <v>1</v>
      </c>
    </row>
    <row r="9" spans="1:11" ht="24.75" customHeight="1">
      <c r="A9" s="6" t="s">
        <v>20</v>
      </c>
      <c r="B9" s="6" t="s">
        <v>21</v>
      </c>
      <c r="C9" s="6" t="s">
        <v>15</v>
      </c>
      <c r="D9" s="5">
        <f t="shared" si="1"/>
        <v>64</v>
      </c>
      <c r="E9" s="5">
        <v>44</v>
      </c>
      <c r="F9" s="5">
        <v>43</v>
      </c>
      <c r="G9" s="5">
        <v>4</v>
      </c>
      <c r="H9" s="7"/>
      <c r="I9" s="5">
        <v>131.5</v>
      </c>
      <c r="J9" s="5">
        <f t="shared" si="0"/>
        <v>130.5</v>
      </c>
      <c r="K9" s="5">
        <v>1</v>
      </c>
    </row>
    <row r="10" spans="1:11" ht="24.75" customHeight="1">
      <c r="A10" s="6" t="s">
        <v>22</v>
      </c>
      <c r="B10" s="6" t="s">
        <v>23</v>
      </c>
      <c r="C10" s="6" t="s">
        <v>15</v>
      </c>
      <c r="D10" s="5">
        <f t="shared" si="1"/>
        <v>64</v>
      </c>
      <c r="E10" s="5">
        <v>52</v>
      </c>
      <c r="F10" s="5">
        <v>51</v>
      </c>
      <c r="G10" s="5">
        <v>4</v>
      </c>
      <c r="H10" s="6"/>
      <c r="I10" s="5">
        <v>131.5</v>
      </c>
      <c r="J10" s="5">
        <f t="shared" si="0"/>
        <v>130.5</v>
      </c>
      <c r="K10" s="5">
        <v>1</v>
      </c>
    </row>
    <row r="11" spans="1:11" ht="24.75" customHeight="1">
      <c r="A11" s="6" t="s">
        <v>27</v>
      </c>
      <c r="B11" s="6" t="s">
        <v>28</v>
      </c>
      <c r="C11" s="6" t="s">
        <v>29</v>
      </c>
      <c r="D11" s="5">
        <f t="shared" si="1"/>
        <v>64</v>
      </c>
      <c r="E11" s="3">
        <v>48</v>
      </c>
      <c r="F11" s="3">
        <v>37</v>
      </c>
      <c r="G11" s="3">
        <v>4</v>
      </c>
      <c r="H11" s="14" t="s">
        <v>79</v>
      </c>
      <c r="I11" s="3">
        <v>131.5</v>
      </c>
      <c r="J11" s="5">
        <f aca="true" t="shared" si="2" ref="J11:J20">SUM(I11-K11)</f>
        <v>130.5</v>
      </c>
      <c r="K11" s="3">
        <v>1</v>
      </c>
    </row>
    <row r="12" spans="1:11" ht="35.25" customHeight="1">
      <c r="A12" s="6" t="s">
        <v>30</v>
      </c>
      <c r="B12" s="6" t="s">
        <v>31</v>
      </c>
      <c r="C12" s="6" t="s">
        <v>32</v>
      </c>
      <c r="D12" s="5">
        <f t="shared" si="1"/>
        <v>32</v>
      </c>
      <c r="E12" s="3">
        <v>32</v>
      </c>
      <c r="F12" s="3">
        <v>26</v>
      </c>
      <c r="G12" s="3">
        <v>2</v>
      </c>
      <c r="H12" s="7" t="s">
        <v>82</v>
      </c>
      <c r="I12" s="3">
        <v>71.5</v>
      </c>
      <c r="J12" s="5">
        <f t="shared" si="2"/>
        <v>70.5</v>
      </c>
      <c r="K12" s="3">
        <v>1</v>
      </c>
    </row>
    <row r="13" spans="1:11" ht="24.75" customHeight="1">
      <c r="A13" s="6" t="s">
        <v>33</v>
      </c>
      <c r="B13" s="6" t="s">
        <v>34</v>
      </c>
      <c r="C13" s="6" t="s">
        <v>35</v>
      </c>
      <c r="D13" s="5">
        <f t="shared" si="1"/>
        <v>64</v>
      </c>
      <c r="E13" s="5">
        <v>48</v>
      </c>
      <c r="F13" s="5">
        <v>41</v>
      </c>
      <c r="G13" s="5">
        <v>4</v>
      </c>
      <c r="H13" s="7"/>
      <c r="I13" s="5">
        <v>131.5</v>
      </c>
      <c r="J13" s="5">
        <f t="shared" si="2"/>
        <v>130.5</v>
      </c>
      <c r="K13" s="5">
        <v>1</v>
      </c>
    </row>
    <row r="14" spans="1:11" ht="24.75" customHeight="1">
      <c r="A14" s="6" t="s">
        <v>36</v>
      </c>
      <c r="B14" s="6" t="s">
        <v>37</v>
      </c>
      <c r="C14" s="6" t="s">
        <v>38</v>
      </c>
      <c r="D14" s="5">
        <f t="shared" si="1"/>
        <v>32</v>
      </c>
      <c r="E14" s="3">
        <v>25</v>
      </c>
      <c r="F14" s="3">
        <v>24</v>
      </c>
      <c r="G14" s="3">
        <v>2</v>
      </c>
      <c r="H14" s="15"/>
      <c r="I14" s="3">
        <v>71.5</v>
      </c>
      <c r="J14" s="5">
        <f t="shared" si="2"/>
        <v>70.5</v>
      </c>
      <c r="K14" s="3">
        <v>1</v>
      </c>
    </row>
    <row r="15" spans="1:11" ht="24.75" customHeight="1">
      <c r="A15" s="6" t="s">
        <v>39</v>
      </c>
      <c r="B15" s="6" t="s">
        <v>40</v>
      </c>
      <c r="C15" s="6" t="s">
        <v>41</v>
      </c>
      <c r="D15" s="5">
        <f t="shared" si="1"/>
        <v>64</v>
      </c>
      <c r="E15" s="3">
        <v>62</v>
      </c>
      <c r="F15" s="3">
        <v>60</v>
      </c>
      <c r="G15" s="3">
        <v>4</v>
      </c>
      <c r="H15" s="2"/>
      <c r="I15" s="3">
        <v>131.5</v>
      </c>
      <c r="J15" s="5">
        <f t="shared" si="2"/>
        <v>130.5</v>
      </c>
      <c r="K15" s="3">
        <v>1</v>
      </c>
    </row>
    <row r="16" spans="1:11" ht="24.75" customHeight="1">
      <c r="A16" s="6" t="s">
        <v>42</v>
      </c>
      <c r="B16" s="6" t="s">
        <v>43</v>
      </c>
      <c r="C16" s="6" t="s">
        <v>44</v>
      </c>
      <c r="D16" s="5">
        <f t="shared" si="1"/>
        <v>64</v>
      </c>
      <c r="E16" s="3">
        <v>48</v>
      </c>
      <c r="F16" s="3">
        <v>43</v>
      </c>
      <c r="G16" s="3">
        <v>4</v>
      </c>
      <c r="H16" s="8"/>
      <c r="I16" s="3">
        <v>131.5</v>
      </c>
      <c r="J16" s="5">
        <f t="shared" si="2"/>
        <v>130.5</v>
      </c>
      <c r="K16" s="3">
        <v>1</v>
      </c>
    </row>
    <row r="17" spans="1:11" ht="24.75" customHeight="1">
      <c r="A17" s="6" t="s">
        <v>45</v>
      </c>
      <c r="B17" s="6" t="s">
        <v>46</v>
      </c>
      <c r="C17" s="6" t="s">
        <v>47</v>
      </c>
      <c r="D17" s="5">
        <f t="shared" si="1"/>
        <v>64</v>
      </c>
      <c r="E17" s="5">
        <v>67</v>
      </c>
      <c r="F17" s="5">
        <v>56</v>
      </c>
      <c r="G17" s="5">
        <v>4</v>
      </c>
      <c r="H17" s="15" t="s">
        <v>80</v>
      </c>
      <c r="I17" s="5">
        <v>149.5</v>
      </c>
      <c r="J17" s="5">
        <f t="shared" si="2"/>
        <v>148.5</v>
      </c>
      <c r="K17" s="5">
        <v>1</v>
      </c>
    </row>
    <row r="18" spans="1:11" ht="24.75" customHeight="1">
      <c r="A18" s="6" t="s">
        <v>48</v>
      </c>
      <c r="B18" s="6" t="s">
        <v>49</v>
      </c>
      <c r="C18" s="6" t="s">
        <v>50</v>
      </c>
      <c r="D18" s="5">
        <f t="shared" si="1"/>
        <v>48</v>
      </c>
      <c r="E18" s="3">
        <v>36</v>
      </c>
      <c r="F18" s="3">
        <v>30</v>
      </c>
      <c r="G18" s="3">
        <v>3</v>
      </c>
      <c r="H18" s="8"/>
      <c r="I18" s="3">
        <v>108</v>
      </c>
      <c r="J18" s="5">
        <f t="shared" si="2"/>
        <v>107</v>
      </c>
      <c r="K18" s="3">
        <v>1</v>
      </c>
    </row>
    <row r="19" spans="1:11" ht="39" customHeight="1">
      <c r="A19" s="6" t="s">
        <v>53</v>
      </c>
      <c r="B19" s="6" t="s">
        <v>51</v>
      </c>
      <c r="C19" s="6" t="s">
        <v>52</v>
      </c>
      <c r="D19" s="5">
        <f t="shared" si="1"/>
        <v>64</v>
      </c>
      <c r="E19" s="5">
        <v>68</v>
      </c>
      <c r="F19" s="5">
        <v>52</v>
      </c>
      <c r="G19" s="5">
        <v>4</v>
      </c>
      <c r="H19" s="15" t="s">
        <v>81</v>
      </c>
      <c r="I19" s="5">
        <v>154.5</v>
      </c>
      <c r="J19" s="5">
        <f t="shared" si="2"/>
        <v>148.5</v>
      </c>
      <c r="K19" s="5">
        <v>6</v>
      </c>
    </row>
    <row r="20" spans="4:11" ht="25.5" customHeight="1">
      <c r="D20" s="5">
        <f>SUM(D2:D19)</f>
        <v>1072</v>
      </c>
      <c r="E20" s="5">
        <f>SUM(E2:E19)</f>
        <v>954</v>
      </c>
      <c r="F20" s="5">
        <f>SUM(F2:F19)</f>
        <v>842</v>
      </c>
      <c r="G20" s="5">
        <f>SUM(G2:G19)</f>
        <v>67</v>
      </c>
      <c r="H20" s="4"/>
      <c r="I20" s="5">
        <f>SUM(I2:I19)</f>
        <v>2264.5</v>
      </c>
      <c r="J20" s="5">
        <f t="shared" si="2"/>
        <v>2241.5</v>
      </c>
      <c r="K20" s="5">
        <f>SUM(K2:K19)</f>
        <v>23</v>
      </c>
    </row>
    <row r="22" spans="2:3" ht="12.75">
      <c r="B22" s="51" t="s">
        <v>85</v>
      </c>
      <c r="C22" s="51"/>
    </row>
    <row r="23" spans="2:3" ht="12.75">
      <c r="B23" s="4" t="s">
        <v>38</v>
      </c>
      <c r="C23" s="6">
        <v>-0.5</v>
      </c>
    </row>
    <row r="24" spans="2:3" ht="12.75">
      <c r="B24" s="4" t="s">
        <v>83</v>
      </c>
      <c r="C24" s="6">
        <v>-0.5</v>
      </c>
    </row>
    <row r="25" spans="2:3" ht="12.75">
      <c r="B25" s="4" t="s">
        <v>84</v>
      </c>
      <c r="C25" s="6">
        <v>0.5</v>
      </c>
    </row>
    <row r="26" spans="2:3" ht="12.75">
      <c r="B26" s="4" t="s">
        <v>44</v>
      </c>
      <c r="C26" s="6">
        <v>0.5</v>
      </c>
    </row>
  </sheetData>
  <sheetProtection/>
  <mergeCells count="1">
    <mergeCell ref="B22:C22"/>
  </mergeCells>
  <printOptions/>
  <pageMargins left="0.1968503937007874" right="0.1968503937007874" top="0.5905511811023623" bottom="0.2362204724409449" header="0.2362204724409449" footer="0"/>
  <pageSetup horizontalDpi="600" verticalDpi="600" orientation="landscape" paperSize="9" scale="87" r:id="rId1"/>
  <headerFooter alignWithMargins="0">
    <oddHeader>&amp;LRectorat de l'académie d'AMIENS
DOS 2 - Gestion des moyens&amp;C&amp;"Arial,Gras"&amp;12RENTREE SCOLAIRE 2015
SEGPA 80&amp;RCTSD du 30 janvier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10.57421875" style="9" customWidth="1"/>
    <col min="2" max="2" width="24.421875" style="9" customWidth="1"/>
    <col min="3" max="3" width="18.140625" style="9" customWidth="1"/>
    <col min="4" max="7" width="8.7109375" style="10" customWidth="1"/>
    <col min="8" max="8" width="49.28125" style="1" customWidth="1"/>
    <col min="9" max="11" width="9.140625" style="1" customWidth="1"/>
  </cols>
  <sheetData>
    <row r="1" spans="1:11" s="11" customFormat="1" ht="45">
      <c r="A1" s="12" t="s">
        <v>0</v>
      </c>
      <c r="B1" s="12" t="s">
        <v>54</v>
      </c>
      <c r="C1" s="12" t="s">
        <v>57</v>
      </c>
      <c r="D1" s="13" t="s">
        <v>58</v>
      </c>
      <c r="E1" s="13" t="s">
        <v>87</v>
      </c>
      <c r="F1" s="13" t="s">
        <v>88</v>
      </c>
      <c r="G1" s="13" t="s">
        <v>89</v>
      </c>
      <c r="H1" s="13" t="s">
        <v>1</v>
      </c>
      <c r="I1" s="13" t="s">
        <v>86</v>
      </c>
      <c r="J1" s="13" t="s">
        <v>55</v>
      </c>
      <c r="K1" s="13" t="s">
        <v>56</v>
      </c>
    </row>
    <row r="2" spans="1:11" ht="24.75" customHeight="1">
      <c r="A2" s="6" t="s">
        <v>2</v>
      </c>
      <c r="B2" s="6" t="s">
        <v>3</v>
      </c>
      <c r="C2" s="6" t="s">
        <v>4</v>
      </c>
      <c r="D2" s="5">
        <f aca="true" t="shared" si="0" ref="D2:D19">G2*16</f>
        <v>64</v>
      </c>
      <c r="E2" s="5">
        <v>57</v>
      </c>
      <c r="F2" s="5">
        <v>48</v>
      </c>
      <c r="G2" s="5">
        <v>4</v>
      </c>
      <c r="H2" s="6"/>
      <c r="I2" s="5">
        <v>133.5</v>
      </c>
      <c r="J2" s="5">
        <f aca="true" t="shared" si="1" ref="J2:J20">SUM(I2-K2)</f>
        <v>132.5</v>
      </c>
      <c r="K2" s="5">
        <v>1</v>
      </c>
    </row>
    <row r="3" spans="1:11" ht="24.75" customHeight="1">
      <c r="A3" s="6" t="s">
        <v>5</v>
      </c>
      <c r="B3" s="6" t="s">
        <v>6</v>
      </c>
      <c r="C3" s="6" t="s">
        <v>4</v>
      </c>
      <c r="D3" s="5">
        <f t="shared" si="0"/>
        <v>64</v>
      </c>
      <c r="E3" s="5">
        <v>59</v>
      </c>
      <c r="F3" s="5">
        <v>50</v>
      </c>
      <c r="G3" s="5">
        <v>4</v>
      </c>
      <c r="H3" s="7"/>
      <c r="I3" s="5">
        <v>133.5</v>
      </c>
      <c r="J3" s="5">
        <f t="shared" si="1"/>
        <v>132.5</v>
      </c>
      <c r="K3" s="5">
        <v>1</v>
      </c>
    </row>
    <row r="4" spans="1:11" ht="24.75" customHeight="1">
      <c r="A4" s="6" t="s">
        <v>7</v>
      </c>
      <c r="B4" s="6" t="s">
        <v>8</v>
      </c>
      <c r="C4" s="6" t="s">
        <v>9</v>
      </c>
      <c r="D4" s="5">
        <f t="shared" si="0"/>
        <v>64</v>
      </c>
      <c r="E4" s="5">
        <v>60</v>
      </c>
      <c r="F4" s="5">
        <v>51</v>
      </c>
      <c r="G4" s="5">
        <v>4</v>
      </c>
      <c r="H4" s="7"/>
      <c r="I4" s="5">
        <v>133.5</v>
      </c>
      <c r="J4" s="5">
        <f t="shared" si="1"/>
        <v>132.5</v>
      </c>
      <c r="K4" s="5">
        <v>1</v>
      </c>
    </row>
    <row r="5" spans="1:11" ht="24.75" customHeight="1">
      <c r="A5" s="6" t="s">
        <v>10</v>
      </c>
      <c r="B5" s="6" t="s">
        <v>11</v>
      </c>
      <c r="C5" s="6" t="s">
        <v>12</v>
      </c>
      <c r="D5" s="5">
        <f t="shared" si="0"/>
        <v>64</v>
      </c>
      <c r="E5" s="3">
        <v>52</v>
      </c>
      <c r="F5" s="3">
        <v>54</v>
      </c>
      <c r="G5" s="3">
        <v>4</v>
      </c>
      <c r="H5" s="14"/>
      <c r="I5" s="3">
        <v>133.5</v>
      </c>
      <c r="J5" s="5">
        <f t="shared" si="1"/>
        <v>132.5</v>
      </c>
      <c r="K5" s="3">
        <v>1</v>
      </c>
    </row>
    <row r="6" spans="1:11" ht="24.75" customHeight="1">
      <c r="A6" s="6" t="s">
        <v>13</v>
      </c>
      <c r="B6" s="6" t="s">
        <v>14</v>
      </c>
      <c r="C6" s="6" t="s">
        <v>15</v>
      </c>
      <c r="D6" s="5">
        <f t="shared" si="0"/>
        <v>64</v>
      </c>
      <c r="E6" s="5">
        <v>47</v>
      </c>
      <c r="F6" s="5">
        <v>47</v>
      </c>
      <c r="G6" s="5">
        <v>4</v>
      </c>
      <c r="H6" s="4"/>
      <c r="I6" s="5">
        <v>133.5</v>
      </c>
      <c r="J6" s="5">
        <f t="shared" si="1"/>
        <v>132.5</v>
      </c>
      <c r="K6" s="5">
        <v>1</v>
      </c>
    </row>
    <row r="7" spans="1:11" ht="24.75" customHeight="1">
      <c r="A7" s="6" t="s">
        <v>16</v>
      </c>
      <c r="B7" s="6" t="s">
        <v>17</v>
      </c>
      <c r="C7" s="6" t="s">
        <v>15</v>
      </c>
      <c r="D7" s="5">
        <f t="shared" si="0"/>
        <v>64</v>
      </c>
      <c r="E7" s="5">
        <v>59</v>
      </c>
      <c r="F7" s="5">
        <v>58</v>
      </c>
      <c r="G7" s="5">
        <v>4</v>
      </c>
      <c r="H7" s="7"/>
      <c r="I7" s="5">
        <v>133.5</v>
      </c>
      <c r="J7" s="5">
        <f t="shared" si="1"/>
        <v>132.5</v>
      </c>
      <c r="K7" s="5">
        <v>1</v>
      </c>
    </row>
    <row r="8" spans="1:11" ht="24.75" customHeight="1">
      <c r="A8" s="6" t="s">
        <v>18</v>
      </c>
      <c r="B8" s="6" t="s">
        <v>19</v>
      </c>
      <c r="C8" s="6" t="s">
        <v>15</v>
      </c>
      <c r="D8" s="5">
        <f t="shared" si="0"/>
        <v>64</v>
      </c>
      <c r="E8" s="5">
        <v>50</v>
      </c>
      <c r="F8" s="5">
        <v>44</v>
      </c>
      <c r="G8" s="5">
        <v>4</v>
      </c>
      <c r="H8" s="7"/>
      <c r="I8" s="5">
        <v>133.5</v>
      </c>
      <c r="J8" s="5">
        <f t="shared" si="1"/>
        <v>132.5</v>
      </c>
      <c r="K8" s="5">
        <v>1</v>
      </c>
    </row>
    <row r="9" spans="1:11" ht="24.75" customHeight="1">
      <c r="A9" s="6" t="s">
        <v>20</v>
      </c>
      <c r="B9" s="6" t="s">
        <v>21</v>
      </c>
      <c r="C9" s="6" t="s">
        <v>15</v>
      </c>
      <c r="D9" s="5">
        <f t="shared" si="0"/>
        <v>64</v>
      </c>
      <c r="E9" s="5">
        <v>48</v>
      </c>
      <c r="F9" s="5">
        <v>38</v>
      </c>
      <c r="G9" s="5">
        <v>4</v>
      </c>
      <c r="H9" s="7"/>
      <c r="I9" s="5">
        <v>133.5</v>
      </c>
      <c r="J9" s="5">
        <f t="shared" si="1"/>
        <v>132.5</v>
      </c>
      <c r="K9" s="5">
        <v>1</v>
      </c>
    </row>
    <row r="10" spans="1:11" ht="24.75" customHeight="1">
      <c r="A10" s="6" t="s">
        <v>22</v>
      </c>
      <c r="B10" s="6" t="s">
        <v>23</v>
      </c>
      <c r="C10" s="6" t="s">
        <v>15</v>
      </c>
      <c r="D10" s="5">
        <f t="shared" si="0"/>
        <v>64</v>
      </c>
      <c r="E10" s="5">
        <v>56</v>
      </c>
      <c r="F10" s="5">
        <v>53</v>
      </c>
      <c r="G10" s="5">
        <v>4</v>
      </c>
      <c r="H10" s="6"/>
      <c r="I10" s="5">
        <v>133.5</v>
      </c>
      <c r="J10" s="5">
        <f t="shared" si="1"/>
        <v>132.5</v>
      </c>
      <c r="K10" s="5">
        <v>1</v>
      </c>
    </row>
    <row r="11" spans="1:11" ht="24.75" customHeight="1">
      <c r="A11" s="6" t="s">
        <v>27</v>
      </c>
      <c r="B11" s="6" t="s">
        <v>28</v>
      </c>
      <c r="C11" s="6" t="s">
        <v>29</v>
      </c>
      <c r="D11" s="5">
        <f t="shared" si="0"/>
        <v>64</v>
      </c>
      <c r="E11" s="3">
        <v>47</v>
      </c>
      <c r="F11" s="3">
        <v>42</v>
      </c>
      <c r="G11" s="3">
        <v>4</v>
      </c>
      <c r="H11" s="14"/>
      <c r="I11" s="3">
        <v>133.5</v>
      </c>
      <c r="J11" s="5">
        <f t="shared" si="1"/>
        <v>132.5</v>
      </c>
      <c r="K11" s="3">
        <v>1</v>
      </c>
    </row>
    <row r="12" spans="1:11" ht="45">
      <c r="A12" s="6" t="s">
        <v>30</v>
      </c>
      <c r="B12" s="6" t="s">
        <v>31</v>
      </c>
      <c r="C12" s="6" t="s">
        <v>32</v>
      </c>
      <c r="D12" s="5">
        <v>48</v>
      </c>
      <c r="E12" s="3">
        <v>32</v>
      </c>
      <c r="F12" s="3">
        <v>36</v>
      </c>
      <c r="G12" s="3">
        <v>3</v>
      </c>
      <c r="H12" s="7" t="s">
        <v>92</v>
      </c>
      <c r="I12" s="3">
        <v>104</v>
      </c>
      <c r="J12" s="5">
        <f t="shared" si="1"/>
        <v>103</v>
      </c>
      <c r="K12" s="3">
        <v>1</v>
      </c>
    </row>
    <row r="13" spans="1:11" ht="24.75" customHeight="1">
      <c r="A13" s="6" t="s">
        <v>33</v>
      </c>
      <c r="B13" s="6" t="s">
        <v>34</v>
      </c>
      <c r="C13" s="6" t="s">
        <v>35</v>
      </c>
      <c r="D13" s="5">
        <f t="shared" si="0"/>
        <v>64</v>
      </c>
      <c r="E13" s="5">
        <v>48</v>
      </c>
      <c r="F13" s="5">
        <v>49</v>
      </c>
      <c r="G13" s="5">
        <v>4</v>
      </c>
      <c r="H13" s="7" t="s">
        <v>91</v>
      </c>
      <c r="I13" s="5">
        <v>121.5</v>
      </c>
      <c r="J13" s="5">
        <f t="shared" si="1"/>
        <v>120.5</v>
      </c>
      <c r="K13" s="5">
        <v>1</v>
      </c>
    </row>
    <row r="14" spans="1:11" ht="33.75">
      <c r="A14" s="6" t="s">
        <v>36</v>
      </c>
      <c r="B14" s="6" t="s">
        <v>37</v>
      </c>
      <c r="C14" s="6" t="s">
        <v>38</v>
      </c>
      <c r="D14" s="5">
        <v>48</v>
      </c>
      <c r="E14" s="3">
        <v>29</v>
      </c>
      <c r="F14" s="3">
        <v>30</v>
      </c>
      <c r="G14" s="3">
        <v>3</v>
      </c>
      <c r="H14" s="7" t="s">
        <v>90</v>
      </c>
      <c r="I14" s="3">
        <v>94</v>
      </c>
      <c r="J14" s="5">
        <f t="shared" si="1"/>
        <v>93</v>
      </c>
      <c r="K14" s="3">
        <v>1</v>
      </c>
    </row>
    <row r="15" spans="1:11" ht="24.75" customHeight="1">
      <c r="A15" s="6" t="s">
        <v>39</v>
      </c>
      <c r="B15" s="6" t="s">
        <v>40</v>
      </c>
      <c r="C15" s="6" t="s">
        <v>41</v>
      </c>
      <c r="D15" s="5">
        <f t="shared" si="0"/>
        <v>64</v>
      </c>
      <c r="E15" s="3">
        <v>59</v>
      </c>
      <c r="F15" s="3">
        <v>57</v>
      </c>
      <c r="G15" s="3">
        <v>4</v>
      </c>
      <c r="H15" s="2"/>
      <c r="I15" s="3">
        <v>133.5</v>
      </c>
      <c r="J15" s="5">
        <f t="shared" si="1"/>
        <v>132.5</v>
      </c>
      <c r="K15" s="3">
        <v>1</v>
      </c>
    </row>
    <row r="16" spans="1:11" ht="24.75" customHeight="1">
      <c r="A16" s="6" t="s">
        <v>42</v>
      </c>
      <c r="B16" s="6" t="s">
        <v>43</v>
      </c>
      <c r="C16" s="6" t="s">
        <v>44</v>
      </c>
      <c r="D16" s="5">
        <f t="shared" si="0"/>
        <v>64</v>
      </c>
      <c r="E16" s="3">
        <v>46</v>
      </c>
      <c r="F16" s="3">
        <v>38</v>
      </c>
      <c r="G16" s="3">
        <v>4</v>
      </c>
      <c r="H16" s="8"/>
      <c r="I16" s="3">
        <v>133.5</v>
      </c>
      <c r="J16" s="5">
        <f t="shared" si="1"/>
        <v>132.5</v>
      </c>
      <c r="K16" s="3">
        <v>1</v>
      </c>
    </row>
    <row r="17" spans="1:11" ht="24.75" customHeight="1">
      <c r="A17" s="6" t="s">
        <v>45</v>
      </c>
      <c r="B17" s="6" t="s">
        <v>46</v>
      </c>
      <c r="C17" s="6" t="s">
        <v>47</v>
      </c>
      <c r="D17" s="5">
        <v>64</v>
      </c>
      <c r="E17" s="5">
        <v>53</v>
      </c>
      <c r="F17" s="5">
        <v>52</v>
      </c>
      <c r="G17" s="5">
        <v>4</v>
      </c>
      <c r="H17" s="15" t="s">
        <v>93</v>
      </c>
      <c r="I17" s="5">
        <v>135.5</v>
      </c>
      <c r="J17" s="5">
        <f t="shared" si="1"/>
        <v>134.5</v>
      </c>
      <c r="K17" s="5">
        <v>1</v>
      </c>
    </row>
    <row r="18" spans="1:11" ht="24.75" customHeight="1">
      <c r="A18" s="6" t="s">
        <v>48</v>
      </c>
      <c r="B18" s="6" t="s">
        <v>49</v>
      </c>
      <c r="C18" s="6" t="s">
        <v>50</v>
      </c>
      <c r="D18" s="5">
        <f t="shared" si="0"/>
        <v>48</v>
      </c>
      <c r="E18" s="3">
        <v>38</v>
      </c>
      <c r="F18" s="3">
        <v>32</v>
      </c>
      <c r="G18" s="3">
        <v>3</v>
      </c>
      <c r="H18" s="8" t="s">
        <v>91</v>
      </c>
      <c r="I18" s="3">
        <v>94.5</v>
      </c>
      <c r="J18" s="5">
        <f t="shared" si="1"/>
        <v>93.5</v>
      </c>
      <c r="K18" s="3">
        <v>1</v>
      </c>
    </row>
    <row r="19" spans="1:11" ht="24.75" customHeight="1">
      <c r="A19" s="6" t="s">
        <v>53</v>
      </c>
      <c r="B19" s="6" t="s">
        <v>51</v>
      </c>
      <c r="C19" s="6" t="s">
        <v>52</v>
      </c>
      <c r="D19" s="5">
        <f t="shared" si="0"/>
        <v>64</v>
      </c>
      <c r="E19" s="5">
        <v>56</v>
      </c>
      <c r="F19" s="5">
        <v>49</v>
      </c>
      <c r="G19" s="5">
        <v>4</v>
      </c>
      <c r="H19" s="8" t="s">
        <v>91</v>
      </c>
      <c r="I19" s="5">
        <v>133.5</v>
      </c>
      <c r="J19" s="5">
        <f t="shared" si="1"/>
        <v>132.5</v>
      </c>
      <c r="K19" s="5">
        <v>1</v>
      </c>
    </row>
    <row r="20" spans="4:11" ht="25.5" customHeight="1">
      <c r="D20" s="5">
        <f>SUM(D2:D19)</f>
        <v>1104</v>
      </c>
      <c r="E20" s="5">
        <f>SUM(E2:E19)</f>
        <v>896</v>
      </c>
      <c r="F20" s="5">
        <f>SUM(F2:F19)</f>
        <v>828</v>
      </c>
      <c r="G20" s="5">
        <f>SUM(G2:G19)</f>
        <v>69</v>
      </c>
      <c r="H20" s="4"/>
      <c r="I20" s="5">
        <f>SUM(I2:I19)</f>
        <v>2285</v>
      </c>
      <c r="J20" s="5">
        <f t="shared" si="1"/>
        <v>2267</v>
      </c>
      <c r="K20" s="5">
        <f>SUM(K2:K19)</f>
        <v>18</v>
      </c>
    </row>
  </sheetData>
  <sheetProtection/>
  <printOptions/>
  <pageMargins left="0.1968503937007874" right="0.1968503937007874" top="0.5905511811023623" bottom="0.2362204724409449" header="0.2362204724409449" footer="0"/>
  <pageSetup horizontalDpi="600" verticalDpi="600" orientation="landscape" paperSize="9" scale="87" r:id="rId1"/>
  <headerFooter alignWithMargins="0">
    <oddHeader>&amp;LRectorat de l'académie d'AMIENS
DOS 2 - Gestion des moyens&amp;C&amp;"Arial,Gras"&amp;12RENTREE SCOLAIRE 2016
SEGPA 80&amp;RCTSD du 28 janvier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H17" sqref="H17"/>
    </sheetView>
  </sheetViews>
  <sheetFormatPr defaultColWidth="11.421875" defaultRowHeight="12.75"/>
  <cols>
    <col min="1" max="1" width="10.57421875" style="9" customWidth="1"/>
    <col min="2" max="2" width="30.421875" style="9" customWidth="1"/>
    <col min="3" max="3" width="16.00390625" style="9" customWidth="1"/>
    <col min="4" max="7" width="8.7109375" style="10" customWidth="1"/>
    <col min="8" max="8" width="46.140625" style="1" customWidth="1"/>
    <col min="9" max="9" width="11.00390625" style="1" customWidth="1"/>
    <col min="10" max="10" width="10.7109375" style="1" customWidth="1"/>
    <col min="11" max="11" width="11.140625" style="1" customWidth="1"/>
  </cols>
  <sheetData>
    <row r="1" spans="1:11" s="11" customFormat="1" ht="78.75">
      <c r="A1" s="16" t="s">
        <v>0</v>
      </c>
      <c r="B1" s="17" t="s">
        <v>54</v>
      </c>
      <c r="C1" s="17" t="s">
        <v>57</v>
      </c>
      <c r="D1" s="18" t="s">
        <v>58</v>
      </c>
      <c r="E1" s="18" t="s">
        <v>94</v>
      </c>
      <c r="F1" s="18" t="s">
        <v>95</v>
      </c>
      <c r="G1" s="18" t="s">
        <v>96</v>
      </c>
      <c r="H1" s="18" t="s">
        <v>1</v>
      </c>
      <c r="I1" s="18" t="s">
        <v>98</v>
      </c>
      <c r="J1" s="18" t="s">
        <v>55</v>
      </c>
      <c r="K1" s="19" t="s">
        <v>56</v>
      </c>
    </row>
    <row r="2" spans="1:11" ht="24.75" customHeight="1">
      <c r="A2" s="20" t="s">
        <v>2</v>
      </c>
      <c r="B2" s="21" t="s">
        <v>3</v>
      </c>
      <c r="C2" s="21" t="s">
        <v>4</v>
      </c>
      <c r="D2" s="22">
        <f aca="true" t="shared" si="0" ref="D2:D11">G2*16</f>
        <v>64</v>
      </c>
      <c r="E2" s="22">
        <v>55</v>
      </c>
      <c r="F2" s="22">
        <v>51</v>
      </c>
      <c r="G2" s="22">
        <v>4</v>
      </c>
      <c r="H2" s="32"/>
      <c r="I2" s="38">
        <v>134.5</v>
      </c>
      <c r="J2" s="38">
        <f aca="true" t="shared" si="1" ref="J2:J20">SUM(I2-K2)</f>
        <v>130.5</v>
      </c>
      <c r="K2" s="23">
        <v>4</v>
      </c>
    </row>
    <row r="3" spans="1:11" ht="24.75" customHeight="1">
      <c r="A3" s="20" t="s">
        <v>5</v>
      </c>
      <c r="B3" s="21" t="s">
        <v>6</v>
      </c>
      <c r="C3" s="21" t="s">
        <v>4</v>
      </c>
      <c r="D3" s="22">
        <f t="shared" si="0"/>
        <v>64</v>
      </c>
      <c r="E3" s="22">
        <v>59</v>
      </c>
      <c r="F3" s="22">
        <v>57</v>
      </c>
      <c r="G3" s="22">
        <v>4</v>
      </c>
      <c r="H3" s="33"/>
      <c r="I3" s="38">
        <v>134.5</v>
      </c>
      <c r="J3" s="38">
        <f t="shared" si="1"/>
        <v>130.5</v>
      </c>
      <c r="K3" s="23">
        <v>4</v>
      </c>
    </row>
    <row r="4" spans="1:11" ht="24.75" customHeight="1">
      <c r="A4" s="20" t="s">
        <v>7</v>
      </c>
      <c r="B4" s="21" t="s">
        <v>8</v>
      </c>
      <c r="C4" s="21" t="s">
        <v>9</v>
      </c>
      <c r="D4" s="22">
        <f t="shared" si="0"/>
        <v>64</v>
      </c>
      <c r="E4" s="22">
        <v>57</v>
      </c>
      <c r="F4" s="22">
        <v>55</v>
      </c>
      <c r="G4" s="22">
        <v>4</v>
      </c>
      <c r="H4" s="33"/>
      <c r="I4" s="38">
        <v>133.5</v>
      </c>
      <c r="J4" s="38">
        <f t="shared" si="1"/>
        <v>129.5</v>
      </c>
      <c r="K4" s="23">
        <v>4</v>
      </c>
    </row>
    <row r="5" spans="1:11" ht="24.75" customHeight="1">
      <c r="A5" s="20" t="s">
        <v>10</v>
      </c>
      <c r="B5" s="21" t="s">
        <v>11</v>
      </c>
      <c r="C5" s="21" t="s">
        <v>12</v>
      </c>
      <c r="D5" s="22">
        <f t="shared" si="0"/>
        <v>64</v>
      </c>
      <c r="E5" s="24">
        <v>52</v>
      </c>
      <c r="F5" s="24">
        <v>54</v>
      </c>
      <c r="G5" s="22">
        <v>4</v>
      </c>
      <c r="H5" s="34"/>
      <c r="I5" s="39">
        <v>134.5</v>
      </c>
      <c r="J5" s="38">
        <f t="shared" si="1"/>
        <v>130.5</v>
      </c>
      <c r="K5" s="25">
        <v>4</v>
      </c>
    </row>
    <row r="6" spans="1:11" ht="24.75" customHeight="1">
      <c r="A6" s="20" t="s">
        <v>13</v>
      </c>
      <c r="B6" s="21" t="s">
        <v>14</v>
      </c>
      <c r="C6" s="21" t="s">
        <v>15</v>
      </c>
      <c r="D6" s="22">
        <f t="shared" si="0"/>
        <v>64</v>
      </c>
      <c r="E6" s="22">
        <v>50</v>
      </c>
      <c r="F6" s="22">
        <v>56</v>
      </c>
      <c r="G6" s="22">
        <v>4</v>
      </c>
      <c r="H6" s="32"/>
      <c r="I6" s="38">
        <v>133.5</v>
      </c>
      <c r="J6" s="38">
        <f t="shared" si="1"/>
        <v>129.5</v>
      </c>
      <c r="K6" s="23">
        <v>4</v>
      </c>
    </row>
    <row r="7" spans="1:11" ht="24.75" customHeight="1">
      <c r="A7" s="20" t="s">
        <v>16</v>
      </c>
      <c r="B7" s="21" t="s">
        <v>17</v>
      </c>
      <c r="C7" s="21" t="s">
        <v>15</v>
      </c>
      <c r="D7" s="22">
        <f t="shared" si="0"/>
        <v>64</v>
      </c>
      <c r="E7" s="22">
        <v>54</v>
      </c>
      <c r="F7" s="22">
        <v>57</v>
      </c>
      <c r="G7" s="22">
        <v>4</v>
      </c>
      <c r="H7" s="33"/>
      <c r="I7" s="38">
        <v>133.5</v>
      </c>
      <c r="J7" s="38">
        <f t="shared" si="1"/>
        <v>129.5</v>
      </c>
      <c r="K7" s="23">
        <v>4</v>
      </c>
    </row>
    <row r="8" spans="1:11" ht="24.75" customHeight="1">
      <c r="A8" s="20" t="s">
        <v>18</v>
      </c>
      <c r="B8" s="21" t="s">
        <v>19</v>
      </c>
      <c r="C8" s="21" t="s">
        <v>15</v>
      </c>
      <c r="D8" s="22">
        <f t="shared" si="0"/>
        <v>64</v>
      </c>
      <c r="E8" s="22">
        <v>46</v>
      </c>
      <c r="F8" s="22">
        <v>49</v>
      </c>
      <c r="G8" s="22">
        <v>4</v>
      </c>
      <c r="H8" s="33"/>
      <c r="I8" s="38">
        <v>133.5</v>
      </c>
      <c r="J8" s="38">
        <f t="shared" si="1"/>
        <v>129.5</v>
      </c>
      <c r="K8" s="23">
        <v>4</v>
      </c>
    </row>
    <row r="9" spans="1:11" ht="31.5" customHeight="1">
      <c r="A9" s="20" t="s">
        <v>20</v>
      </c>
      <c r="B9" s="21" t="s">
        <v>21</v>
      </c>
      <c r="C9" s="21" t="s">
        <v>15</v>
      </c>
      <c r="D9" s="22">
        <f t="shared" si="0"/>
        <v>48</v>
      </c>
      <c r="E9" s="22">
        <v>42</v>
      </c>
      <c r="F9" s="22">
        <v>34</v>
      </c>
      <c r="G9" s="22">
        <v>3</v>
      </c>
      <c r="H9" s="33" t="s">
        <v>100</v>
      </c>
      <c r="I9" s="38">
        <v>110.5</v>
      </c>
      <c r="J9" s="38">
        <f t="shared" si="1"/>
        <v>106.5</v>
      </c>
      <c r="K9" s="23">
        <v>4</v>
      </c>
    </row>
    <row r="10" spans="1:11" ht="24.75" customHeight="1">
      <c r="A10" s="20" t="s">
        <v>22</v>
      </c>
      <c r="B10" s="21" t="s">
        <v>23</v>
      </c>
      <c r="C10" s="21" t="s">
        <v>15</v>
      </c>
      <c r="D10" s="22">
        <f t="shared" si="0"/>
        <v>64</v>
      </c>
      <c r="E10" s="22">
        <v>59</v>
      </c>
      <c r="F10" s="22">
        <v>61</v>
      </c>
      <c r="G10" s="22">
        <v>4</v>
      </c>
      <c r="H10" s="32"/>
      <c r="I10" s="38">
        <v>133.5</v>
      </c>
      <c r="J10" s="38">
        <f t="shared" si="1"/>
        <v>129.5</v>
      </c>
      <c r="K10" s="23">
        <v>4</v>
      </c>
    </row>
    <row r="11" spans="1:11" ht="63.75" customHeight="1">
      <c r="A11" s="20" t="s">
        <v>30</v>
      </c>
      <c r="B11" s="21" t="s">
        <v>31</v>
      </c>
      <c r="C11" s="21" t="s">
        <v>32</v>
      </c>
      <c r="D11" s="22">
        <f t="shared" si="0"/>
        <v>64</v>
      </c>
      <c r="E11" s="24">
        <v>42</v>
      </c>
      <c r="F11" s="24">
        <v>52</v>
      </c>
      <c r="G11" s="22">
        <v>4</v>
      </c>
      <c r="H11" s="33" t="s">
        <v>101</v>
      </c>
      <c r="I11" s="39">
        <v>129.5</v>
      </c>
      <c r="J11" s="38">
        <f t="shared" si="1"/>
        <v>129.5</v>
      </c>
      <c r="K11" s="25">
        <v>0</v>
      </c>
    </row>
    <row r="12" spans="1:11" ht="46.5" customHeight="1">
      <c r="A12" s="20" t="s">
        <v>27</v>
      </c>
      <c r="B12" s="21" t="s">
        <v>28</v>
      </c>
      <c r="C12" s="21" t="s">
        <v>29</v>
      </c>
      <c r="D12" s="22">
        <f aca="true" t="shared" si="2" ref="D12:D19">G12*16</f>
        <v>48</v>
      </c>
      <c r="E12" s="24">
        <v>42</v>
      </c>
      <c r="F12" s="24">
        <v>34</v>
      </c>
      <c r="G12" s="24">
        <v>3</v>
      </c>
      <c r="H12" s="33" t="s">
        <v>102</v>
      </c>
      <c r="I12" s="39">
        <v>104.5</v>
      </c>
      <c r="J12" s="38">
        <f>SUM(I12-K12)</f>
        <v>102.5</v>
      </c>
      <c r="K12" s="25">
        <v>2</v>
      </c>
    </row>
    <row r="13" spans="1:11" ht="24.75" customHeight="1">
      <c r="A13" s="20" t="s">
        <v>33</v>
      </c>
      <c r="B13" s="21" t="s">
        <v>34</v>
      </c>
      <c r="C13" s="21" t="s">
        <v>35</v>
      </c>
      <c r="D13" s="22">
        <f t="shared" si="2"/>
        <v>64</v>
      </c>
      <c r="E13" s="22">
        <v>55</v>
      </c>
      <c r="F13" s="22">
        <v>61</v>
      </c>
      <c r="G13" s="22">
        <v>4</v>
      </c>
      <c r="H13" s="33" t="s">
        <v>97</v>
      </c>
      <c r="I13" s="38">
        <v>133.5</v>
      </c>
      <c r="J13" s="38">
        <f t="shared" si="1"/>
        <v>129.5</v>
      </c>
      <c r="K13" s="23">
        <v>4</v>
      </c>
    </row>
    <row r="14" spans="1:11" ht="24.75" customHeight="1">
      <c r="A14" s="20" t="s">
        <v>36</v>
      </c>
      <c r="B14" s="21" t="s">
        <v>37</v>
      </c>
      <c r="C14" s="21" t="s">
        <v>38</v>
      </c>
      <c r="D14" s="22">
        <f t="shared" si="2"/>
        <v>48</v>
      </c>
      <c r="E14" s="24">
        <v>34</v>
      </c>
      <c r="F14" s="24">
        <v>43</v>
      </c>
      <c r="G14" s="24">
        <v>3</v>
      </c>
      <c r="H14" s="33" t="s">
        <v>97</v>
      </c>
      <c r="I14" s="39">
        <v>106</v>
      </c>
      <c r="J14" s="38">
        <f t="shared" si="1"/>
        <v>104</v>
      </c>
      <c r="K14" s="25">
        <v>2</v>
      </c>
    </row>
    <row r="15" spans="1:11" ht="24.75" customHeight="1">
      <c r="A15" s="20" t="s">
        <v>39</v>
      </c>
      <c r="B15" s="21" t="s">
        <v>40</v>
      </c>
      <c r="C15" s="21" t="s">
        <v>41</v>
      </c>
      <c r="D15" s="22">
        <f t="shared" si="2"/>
        <v>64</v>
      </c>
      <c r="E15" s="24">
        <v>61</v>
      </c>
      <c r="F15" s="24">
        <v>59</v>
      </c>
      <c r="G15" s="22">
        <v>4</v>
      </c>
      <c r="H15" s="34"/>
      <c r="I15" s="39">
        <v>133.5</v>
      </c>
      <c r="J15" s="38">
        <f t="shared" si="1"/>
        <v>129.5</v>
      </c>
      <c r="K15" s="25">
        <v>4</v>
      </c>
    </row>
    <row r="16" spans="1:11" ht="24.75" customHeight="1">
      <c r="A16" s="20" t="s">
        <v>42</v>
      </c>
      <c r="B16" s="21" t="s">
        <v>43</v>
      </c>
      <c r="C16" s="21" t="s">
        <v>44</v>
      </c>
      <c r="D16" s="22">
        <f t="shared" si="2"/>
        <v>64</v>
      </c>
      <c r="E16" s="24">
        <v>42</v>
      </c>
      <c r="F16" s="24">
        <v>38</v>
      </c>
      <c r="G16" s="22">
        <v>4</v>
      </c>
      <c r="H16" s="34" t="s">
        <v>103</v>
      </c>
      <c r="I16" s="39">
        <v>127.5</v>
      </c>
      <c r="J16" s="38">
        <f t="shared" si="1"/>
        <v>125.5</v>
      </c>
      <c r="K16" s="25">
        <v>2</v>
      </c>
    </row>
    <row r="17" spans="1:11" ht="24.75" customHeight="1">
      <c r="A17" s="20" t="s">
        <v>45</v>
      </c>
      <c r="B17" s="21" t="s">
        <v>46</v>
      </c>
      <c r="C17" s="21" t="s">
        <v>47</v>
      </c>
      <c r="D17" s="22">
        <f t="shared" si="2"/>
        <v>64</v>
      </c>
      <c r="E17" s="22">
        <v>56</v>
      </c>
      <c r="F17" s="22">
        <v>55</v>
      </c>
      <c r="G17" s="22">
        <v>4</v>
      </c>
      <c r="H17" s="35"/>
      <c r="I17" s="38">
        <v>145</v>
      </c>
      <c r="J17" s="38">
        <f t="shared" si="1"/>
        <v>135.5</v>
      </c>
      <c r="K17" s="23">
        <v>9.5</v>
      </c>
    </row>
    <row r="18" spans="1:11" ht="24.75" customHeight="1">
      <c r="A18" s="20" t="s">
        <v>48</v>
      </c>
      <c r="B18" s="21" t="s">
        <v>49</v>
      </c>
      <c r="C18" s="21" t="s">
        <v>50</v>
      </c>
      <c r="D18" s="22">
        <f t="shared" si="2"/>
        <v>48</v>
      </c>
      <c r="E18" s="24">
        <v>32</v>
      </c>
      <c r="F18" s="24">
        <v>28</v>
      </c>
      <c r="G18" s="24">
        <v>3</v>
      </c>
      <c r="H18" s="34"/>
      <c r="I18" s="39">
        <v>96.5</v>
      </c>
      <c r="J18" s="38">
        <f t="shared" si="1"/>
        <v>94.5</v>
      </c>
      <c r="K18" s="25">
        <v>2</v>
      </c>
    </row>
    <row r="19" spans="1:11" ht="24.75" customHeight="1" thickBot="1">
      <c r="A19" s="26" t="s">
        <v>53</v>
      </c>
      <c r="B19" s="27" t="s">
        <v>51</v>
      </c>
      <c r="C19" s="27" t="s">
        <v>52</v>
      </c>
      <c r="D19" s="28">
        <f t="shared" si="2"/>
        <v>64</v>
      </c>
      <c r="E19" s="28">
        <v>48</v>
      </c>
      <c r="F19" s="28">
        <v>48</v>
      </c>
      <c r="G19" s="28">
        <v>4</v>
      </c>
      <c r="H19" s="36"/>
      <c r="I19" s="40">
        <v>134.5</v>
      </c>
      <c r="J19" s="40">
        <f t="shared" si="1"/>
        <v>130.5</v>
      </c>
      <c r="K19" s="29">
        <v>4</v>
      </c>
    </row>
    <row r="20" spans="1:11" ht="25.5" customHeight="1" thickBot="1">
      <c r="A20" s="52" t="s">
        <v>99</v>
      </c>
      <c r="B20" s="53"/>
      <c r="C20" s="53"/>
      <c r="D20" s="42">
        <f>SUM(D2:D19)</f>
        <v>1088</v>
      </c>
      <c r="E20" s="30">
        <f>SUM(E2:E19)</f>
        <v>886</v>
      </c>
      <c r="F20" s="30">
        <f>SUM(F2:F19)</f>
        <v>892</v>
      </c>
      <c r="G20" s="30">
        <f>SUM(G2:G19)</f>
        <v>68</v>
      </c>
      <c r="H20" s="37"/>
      <c r="I20" s="41">
        <f>SUM(I2:I19)</f>
        <v>2292</v>
      </c>
      <c r="J20" s="41">
        <f t="shared" si="1"/>
        <v>2226.5</v>
      </c>
      <c r="K20" s="31">
        <f>SUM(K2:K19)</f>
        <v>65.5</v>
      </c>
    </row>
  </sheetData>
  <sheetProtection/>
  <mergeCells count="1">
    <mergeCell ref="A20:C20"/>
  </mergeCells>
  <printOptions horizontalCentered="1" verticalCentered="1"/>
  <pageMargins left="0.1968503937007874" right="0.1968503937007874" top="0.8267716535433072" bottom="0.2362204724409449" header="0.2362204724409449" footer="0"/>
  <pageSetup horizontalDpi="600" verticalDpi="600" orientation="landscape" paperSize="9" scale="80" r:id="rId1"/>
  <headerFooter alignWithMargins="0">
    <oddHeader>&amp;L&amp;"Calibri,Normal"Rectorat de l'académie d'Amiens
DOS 2 - Gestion des moyens&amp;C&amp;"Calibri,Gras"&amp;18RENTREE SCOLAIRE 2017
SEGPA 80&amp;R&amp;"Calibri,Normal"CTSD du 26 janvier 2017</oddHeader>
  </headerFooter>
  <ignoredErrors>
    <ignoredError sqref="J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J8" sqref="J8"/>
    </sheetView>
  </sheetViews>
  <sheetFormatPr defaultColWidth="11.421875" defaultRowHeight="12.75"/>
  <cols>
    <col min="1" max="1" width="10.57421875" style="9" customWidth="1"/>
    <col min="2" max="2" width="30.421875" style="9" customWidth="1"/>
    <col min="3" max="3" width="16.00390625" style="9" customWidth="1"/>
    <col min="4" max="7" width="8.7109375" style="10" customWidth="1"/>
    <col min="8" max="8" width="46.140625" style="1" customWidth="1"/>
    <col min="9" max="9" width="14.140625" style="1" customWidth="1"/>
  </cols>
  <sheetData>
    <row r="1" spans="1:9" s="11" customFormat="1" ht="78.75">
      <c r="A1" s="16" t="s">
        <v>0</v>
      </c>
      <c r="B1" s="17" t="s">
        <v>54</v>
      </c>
      <c r="C1" s="17" t="s">
        <v>57</v>
      </c>
      <c r="D1" s="18" t="s">
        <v>58</v>
      </c>
      <c r="E1" s="18" t="s">
        <v>104</v>
      </c>
      <c r="F1" s="18" t="s">
        <v>105</v>
      </c>
      <c r="G1" s="18" t="s">
        <v>106</v>
      </c>
      <c r="H1" s="18" t="s">
        <v>112</v>
      </c>
      <c r="I1" s="19" t="s">
        <v>110</v>
      </c>
    </row>
    <row r="2" spans="1:9" ht="24.75" customHeight="1">
      <c r="A2" s="20" t="s">
        <v>2</v>
      </c>
      <c r="B2" s="21" t="s">
        <v>3</v>
      </c>
      <c r="C2" s="21" t="s">
        <v>4</v>
      </c>
      <c r="D2" s="22">
        <f aca="true" t="shared" si="0" ref="D2:D19">G2*16</f>
        <v>64</v>
      </c>
      <c r="E2" s="22">
        <v>60</v>
      </c>
      <c r="F2" s="22">
        <v>61</v>
      </c>
      <c r="G2" s="22">
        <v>4</v>
      </c>
      <c r="H2" s="43"/>
      <c r="I2" s="48">
        <v>129.5</v>
      </c>
    </row>
    <row r="3" spans="1:9" ht="24.75" customHeight="1">
      <c r="A3" s="20" t="s">
        <v>5</v>
      </c>
      <c r="B3" s="21" t="s">
        <v>6</v>
      </c>
      <c r="C3" s="21" t="s">
        <v>4</v>
      </c>
      <c r="D3" s="22">
        <f t="shared" si="0"/>
        <v>64</v>
      </c>
      <c r="E3" s="22">
        <v>59</v>
      </c>
      <c r="F3" s="22">
        <v>62</v>
      </c>
      <c r="G3" s="22">
        <v>4</v>
      </c>
      <c r="H3" s="44"/>
      <c r="I3" s="48">
        <v>129.5</v>
      </c>
    </row>
    <row r="4" spans="1:9" ht="24.75" customHeight="1">
      <c r="A4" s="20" t="s">
        <v>7</v>
      </c>
      <c r="B4" s="21" t="s">
        <v>8</v>
      </c>
      <c r="C4" s="21" t="s">
        <v>9</v>
      </c>
      <c r="D4" s="22">
        <f t="shared" si="0"/>
        <v>64</v>
      </c>
      <c r="E4" s="22">
        <v>54</v>
      </c>
      <c r="F4" s="22">
        <v>54</v>
      </c>
      <c r="G4" s="22">
        <v>4</v>
      </c>
      <c r="H4" s="44"/>
      <c r="I4" s="48">
        <v>129.5</v>
      </c>
    </row>
    <row r="5" spans="1:9" ht="24.75" customHeight="1">
      <c r="A5" s="20" t="s">
        <v>10</v>
      </c>
      <c r="B5" s="21" t="s">
        <v>11</v>
      </c>
      <c r="C5" s="21" t="s">
        <v>12</v>
      </c>
      <c r="D5" s="22">
        <f t="shared" si="0"/>
        <v>64</v>
      </c>
      <c r="E5" s="24">
        <v>59</v>
      </c>
      <c r="F5" s="24">
        <v>58</v>
      </c>
      <c r="G5" s="22">
        <v>4</v>
      </c>
      <c r="H5" s="45"/>
      <c r="I5" s="48">
        <v>129.5</v>
      </c>
    </row>
    <row r="6" spans="1:9" ht="24.75" customHeight="1">
      <c r="A6" s="20" t="s">
        <v>13</v>
      </c>
      <c r="B6" s="21" t="s">
        <v>14</v>
      </c>
      <c r="C6" s="21" t="s">
        <v>15</v>
      </c>
      <c r="D6" s="22">
        <f t="shared" si="0"/>
        <v>64</v>
      </c>
      <c r="E6" s="22">
        <v>52</v>
      </c>
      <c r="F6" s="22">
        <v>54</v>
      </c>
      <c r="G6" s="22">
        <v>4</v>
      </c>
      <c r="H6" s="43"/>
      <c r="I6" s="48">
        <v>129.5</v>
      </c>
    </row>
    <row r="7" spans="1:9" ht="24.75" customHeight="1">
      <c r="A7" s="20" t="s">
        <v>16</v>
      </c>
      <c r="B7" s="21" t="s">
        <v>17</v>
      </c>
      <c r="C7" s="21" t="s">
        <v>15</v>
      </c>
      <c r="D7" s="22">
        <f t="shared" si="0"/>
        <v>64</v>
      </c>
      <c r="E7" s="22">
        <v>55</v>
      </c>
      <c r="F7" s="22">
        <v>55</v>
      </c>
      <c r="G7" s="22">
        <v>4</v>
      </c>
      <c r="H7" s="44"/>
      <c r="I7" s="48">
        <v>129.5</v>
      </c>
    </row>
    <row r="8" spans="1:9" ht="24.75" customHeight="1">
      <c r="A8" s="20" t="s">
        <v>18</v>
      </c>
      <c r="B8" s="21" t="s">
        <v>19</v>
      </c>
      <c r="C8" s="21" t="s">
        <v>15</v>
      </c>
      <c r="D8" s="22">
        <f t="shared" si="0"/>
        <v>64</v>
      </c>
      <c r="E8" s="22">
        <v>43</v>
      </c>
      <c r="F8" s="22">
        <v>47</v>
      </c>
      <c r="G8" s="22">
        <v>4</v>
      </c>
      <c r="H8" s="44"/>
      <c r="I8" s="48">
        <v>129.5</v>
      </c>
    </row>
    <row r="9" spans="1:9" ht="24.75" customHeight="1">
      <c r="A9" s="20" t="s">
        <v>20</v>
      </c>
      <c r="B9" s="21" t="s">
        <v>107</v>
      </c>
      <c r="C9" s="21" t="s">
        <v>15</v>
      </c>
      <c r="D9" s="22">
        <f t="shared" si="0"/>
        <v>64</v>
      </c>
      <c r="E9" s="22">
        <v>37</v>
      </c>
      <c r="F9" s="22">
        <v>40</v>
      </c>
      <c r="G9" s="22">
        <v>4</v>
      </c>
      <c r="H9" s="44"/>
      <c r="I9" s="48">
        <v>129.5</v>
      </c>
    </row>
    <row r="10" spans="1:9" ht="24.75" customHeight="1">
      <c r="A10" s="20" t="s">
        <v>22</v>
      </c>
      <c r="B10" s="21" t="s">
        <v>23</v>
      </c>
      <c r="C10" s="21" t="s">
        <v>15</v>
      </c>
      <c r="D10" s="22">
        <f t="shared" si="0"/>
        <v>64</v>
      </c>
      <c r="E10" s="22">
        <v>53</v>
      </c>
      <c r="F10" s="22">
        <v>57</v>
      </c>
      <c r="G10" s="22">
        <v>4</v>
      </c>
      <c r="H10" s="43"/>
      <c r="I10" s="48">
        <v>129.5</v>
      </c>
    </row>
    <row r="11" spans="1:9" ht="24.75" customHeight="1">
      <c r="A11" s="20" t="s">
        <v>30</v>
      </c>
      <c r="B11" s="21" t="s">
        <v>31</v>
      </c>
      <c r="C11" s="21" t="s">
        <v>32</v>
      </c>
      <c r="D11" s="22">
        <f t="shared" si="0"/>
        <v>64</v>
      </c>
      <c r="E11" s="24">
        <v>53</v>
      </c>
      <c r="F11" s="24">
        <v>56</v>
      </c>
      <c r="G11" s="22">
        <v>4</v>
      </c>
      <c r="H11" s="44"/>
      <c r="I11" s="48">
        <v>129.5</v>
      </c>
    </row>
    <row r="12" spans="1:9" ht="24.75" customHeight="1">
      <c r="A12" s="20" t="s">
        <v>27</v>
      </c>
      <c r="B12" s="21" t="s">
        <v>28</v>
      </c>
      <c r="C12" s="21" t="s">
        <v>29</v>
      </c>
      <c r="D12" s="22">
        <f t="shared" si="0"/>
        <v>64</v>
      </c>
      <c r="E12" s="24">
        <v>40</v>
      </c>
      <c r="F12" s="24">
        <v>44</v>
      </c>
      <c r="G12" s="24">
        <v>4</v>
      </c>
      <c r="H12" s="44" t="s">
        <v>108</v>
      </c>
      <c r="I12" s="48">
        <v>123.5</v>
      </c>
    </row>
    <row r="13" spans="1:9" ht="24.75" customHeight="1">
      <c r="A13" s="20" t="s">
        <v>33</v>
      </c>
      <c r="B13" s="21" t="s">
        <v>34</v>
      </c>
      <c r="C13" s="21" t="s">
        <v>35</v>
      </c>
      <c r="D13" s="22">
        <f t="shared" si="0"/>
        <v>64</v>
      </c>
      <c r="E13" s="22">
        <v>60</v>
      </c>
      <c r="F13" s="22">
        <v>65</v>
      </c>
      <c r="G13" s="22">
        <v>4</v>
      </c>
      <c r="H13" s="44"/>
      <c r="I13" s="48">
        <v>129.5</v>
      </c>
    </row>
    <row r="14" spans="1:9" ht="24.75" customHeight="1">
      <c r="A14" s="20" t="s">
        <v>36</v>
      </c>
      <c r="B14" s="21" t="s">
        <v>37</v>
      </c>
      <c r="C14" s="21" t="s">
        <v>38</v>
      </c>
      <c r="D14" s="22">
        <f t="shared" si="0"/>
        <v>64</v>
      </c>
      <c r="E14" s="24">
        <v>36</v>
      </c>
      <c r="F14" s="24">
        <v>42</v>
      </c>
      <c r="G14" s="24">
        <v>4</v>
      </c>
      <c r="H14" s="44" t="s">
        <v>109</v>
      </c>
      <c r="I14" s="48">
        <v>117.5</v>
      </c>
    </row>
    <row r="15" spans="1:9" ht="24.75" customHeight="1">
      <c r="A15" s="20" t="s">
        <v>39</v>
      </c>
      <c r="B15" s="21" t="s">
        <v>40</v>
      </c>
      <c r="C15" s="21" t="s">
        <v>41</v>
      </c>
      <c r="D15" s="22">
        <f t="shared" si="0"/>
        <v>64</v>
      </c>
      <c r="E15" s="24">
        <v>55</v>
      </c>
      <c r="F15" s="24">
        <v>57</v>
      </c>
      <c r="G15" s="22">
        <v>4</v>
      </c>
      <c r="H15" s="45"/>
      <c r="I15" s="48">
        <v>129.5</v>
      </c>
    </row>
    <row r="16" spans="1:9" ht="24.75" customHeight="1">
      <c r="A16" s="20" t="s">
        <v>42</v>
      </c>
      <c r="B16" s="21" t="s">
        <v>43</v>
      </c>
      <c r="C16" s="21" t="s">
        <v>44</v>
      </c>
      <c r="D16" s="22">
        <f t="shared" si="0"/>
        <v>64</v>
      </c>
      <c r="E16" s="24">
        <v>54</v>
      </c>
      <c r="F16" s="24">
        <v>55</v>
      </c>
      <c r="G16" s="22">
        <v>4</v>
      </c>
      <c r="H16" s="45"/>
      <c r="I16" s="48">
        <v>129.5</v>
      </c>
    </row>
    <row r="17" spans="1:9" ht="24.75" customHeight="1">
      <c r="A17" s="20" t="s">
        <v>45</v>
      </c>
      <c r="B17" s="21" t="s">
        <v>46</v>
      </c>
      <c r="C17" s="21" t="s">
        <v>47</v>
      </c>
      <c r="D17" s="22">
        <f t="shared" si="0"/>
        <v>64</v>
      </c>
      <c r="E17" s="22">
        <v>58</v>
      </c>
      <c r="F17" s="22">
        <v>60</v>
      </c>
      <c r="G17" s="22">
        <v>4</v>
      </c>
      <c r="H17" s="46"/>
      <c r="I17" s="48">
        <v>129.5</v>
      </c>
    </row>
    <row r="18" spans="1:9" ht="36.75" customHeight="1">
      <c r="A18" s="20" t="s">
        <v>48</v>
      </c>
      <c r="B18" s="21" t="s">
        <v>49</v>
      </c>
      <c r="C18" s="21" t="s">
        <v>50</v>
      </c>
      <c r="D18" s="22">
        <f t="shared" si="0"/>
        <v>48</v>
      </c>
      <c r="E18" s="24">
        <v>37</v>
      </c>
      <c r="F18" s="24">
        <v>34</v>
      </c>
      <c r="G18" s="24">
        <v>3</v>
      </c>
      <c r="H18" s="46" t="s">
        <v>111</v>
      </c>
      <c r="I18" s="48">
        <v>106.5</v>
      </c>
    </row>
    <row r="19" spans="1:9" ht="24.75" customHeight="1" thickBot="1">
      <c r="A19" s="26" t="s">
        <v>53</v>
      </c>
      <c r="B19" s="27" t="s">
        <v>51</v>
      </c>
      <c r="C19" s="27" t="s">
        <v>52</v>
      </c>
      <c r="D19" s="28">
        <f t="shared" si="0"/>
        <v>64</v>
      </c>
      <c r="E19" s="28">
        <v>58</v>
      </c>
      <c r="F19" s="28">
        <v>58</v>
      </c>
      <c r="G19" s="28">
        <v>4</v>
      </c>
      <c r="H19" s="47"/>
      <c r="I19" s="49">
        <v>129.5</v>
      </c>
    </row>
    <row r="20" spans="1:9" ht="25.5" customHeight="1" thickBot="1">
      <c r="A20" s="52" t="s">
        <v>99</v>
      </c>
      <c r="B20" s="53"/>
      <c r="C20" s="53"/>
      <c r="D20" s="42">
        <f>SUM(D2:D19)</f>
        <v>1136</v>
      </c>
      <c r="E20" s="30">
        <f>SUM(E2:E19)</f>
        <v>923</v>
      </c>
      <c r="F20" s="30">
        <f>SUM(F2:F19)</f>
        <v>959</v>
      </c>
      <c r="G20" s="30">
        <f>SUM(G2:G19)</f>
        <v>71</v>
      </c>
      <c r="H20" s="37"/>
      <c r="I20" s="50">
        <f>SUM(I2:I19)</f>
        <v>2290</v>
      </c>
    </row>
  </sheetData>
  <sheetProtection/>
  <mergeCells count="1">
    <mergeCell ref="A20:C20"/>
  </mergeCells>
  <printOptions horizontalCentered="1" verticalCentered="1"/>
  <pageMargins left="0.1968503937007874" right="0.1968503937007874" top="0.8267716535433072" bottom="0.2362204724409449" header="0.2362204724409449" footer="0"/>
  <pageSetup horizontalDpi="600" verticalDpi="600" orientation="landscape" paperSize="9" scale="80" r:id="rId1"/>
  <headerFooter alignWithMargins="0">
    <oddHeader>&amp;L&amp;"Calibri,Normal"Rectorat de l'académie d'Amiens
DOS 1 - Gestion des moyens&amp;C&amp;"Calibri,Gras"&amp;18RENTREE SCOLAIRE 2018
SEGPA 80&amp;R&amp;"Calibri,Normal"CTSD du 30 janvier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sgosset</dc:creator>
  <cp:keywords/>
  <dc:description/>
  <cp:lastModifiedBy>ACAD_AMIENS</cp:lastModifiedBy>
  <cp:lastPrinted>2018-01-24T08:34:03Z</cp:lastPrinted>
  <dcterms:created xsi:type="dcterms:W3CDTF">2012-12-27T14:26:20Z</dcterms:created>
  <dcterms:modified xsi:type="dcterms:W3CDTF">2018-01-25T16:12:09Z</dcterms:modified>
  <cp:category/>
  <cp:version/>
  <cp:contentType/>
  <cp:contentStatus/>
</cp:coreProperties>
</file>