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/>
  <c r="O11"/>
  <c r="O10"/>
  <c r="O9"/>
  <c r="O8"/>
  <c r="N11"/>
  <c r="N10"/>
  <c r="N9"/>
  <c r="N8"/>
  <c r="L12"/>
  <c r="M12"/>
  <c r="K11"/>
  <c r="K10"/>
  <c r="K9"/>
  <c r="K8"/>
  <c r="J12"/>
  <c r="H12"/>
  <c r="F12"/>
  <c r="D12"/>
  <c r="N12" l="1"/>
  <c r="K12"/>
</calcChain>
</file>

<file path=xl/sharedStrings.xml><?xml version="1.0" encoding="utf-8"?>
<sst xmlns="http://schemas.openxmlformats.org/spreadsheetml/2006/main" count="19" uniqueCount="13">
  <si>
    <t>R20</t>
  </si>
  <si>
    <t>R21</t>
  </si>
  <si>
    <t>R22</t>
  </si>
  <si>
    <t>R23</t>
  </si>
  <si>
    <t>MESURES</t>
  </si>
  <si>
    <r>
      <rPr>
        <sz val="11"/>
        <color theme="1"/>
        <rFont val="Calibri"/>
        <family val="2"/>
        <scheme val="minor"/>
      </rPr>
      <t xml:space="preserve">VARIATION RELATIVE </t>
    </r>
  </si>
  <si>
    <t>Académie</t>
  </si>
  <si>
    <t>Total MESURES</t>
  </si>
  <si>
    <t>prévisions R23</t>
  </si>
  <si>
    <t>contats R20</t>
  </si>
  <si>
    <t>variation prévisions 23/constats20</t>
  </si>
  <si>
    <t>variation relative P23/C20</t>
  </si>
  <si>
    <t>Répartitions départementales des mesures depuis 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</si>
</sst>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12"/>
  <sheetViews>
    <sheetView tabSelected="1" workbookViewId="0">
      <selection activeCell="J4" sqref="J4"/>
    </sheetView>
  </sheetViews>
  <sheetFormatPr baseColWidth="10" defaultRowHeight="15"/>
  <cols>
    <col min="3" max="3" width="15.140625" customWidth="1"/>
    <col min="12" max="13" width="13.7109375" customWidth="1"/>
    <col min="14" max="14" width="16.7109375" customWidth="1"/>
  </cols>
  <sheetData>
    <row r="3" spans="2:15">
      <c r="D3" s="15" t="s">
        <v>12</v>
      </c>
      <c r="E3" s="15"/>
      <c r="F3" s="15"/>
      <c r="G3" s="15"/>
      <c r="H3" s="15"/>
      <c r="I3" s="15"/>
      <c r="J3" s="15"/>
      <c r="K3" s="15"/>
    </row>
    <row r="6" spans="2:15">
      <c r="B6" s="5"/>
      <c r="C6" s="16" t="s">
        <v>0</v>
      </c>
      <c r="D6" s="16"/>
      <c r="E6" s="16" t="s">
        <v>1</v>
      </c>
      <c r="F6" s="16"/>
      <c r="G6" s="16" t="s">
        <v>2</v>
      </c>
      <c r="H6" s="16"/>
      <c r="I6" s="16" t="s">
        <v>3</v>
      </c>
      <c r="J6" s="16"/>
      <c r="K6" s="17" t="s">
        <v>7</v>
      </c>
      <c r="L6" s="18" t="s">
        <v>9</v>
      </c>
      <c r="M6" s="9" t="s">
        <v>8</v>
      </c>
      <c r="N6" s="11" t="s">
        <v>10</v>
      </c>
      <c r="O6" s="13" t="s">
        <v>11</v>
      </c>
    </row>
    <row r="7" spans="2:15" s="1" customFormat="1" ht="34.15" customHeight="1">
      <c r="B7" s="6"/>
      <c r="C7" s="2" t="s">
        <v>5</v>
      </c>
      <c r="D7" s="3" t="s">
        <v>4</v>
      </c>
      <c r="E7" s="2" t="s">
        <v>5</v>
      </c>
      <c r="F7" s="3" t="s">
        <v>4</v>
      </c>
      <c r="G7" s="2" t="s">
        <v>5</v>
      </c>
      <c r="H7" s="3" t="s">
        <v>4</v>
      </c>
      <c r="I7" s="2" t="s">
        <v>5</v>
      </c>
      <c r="J7" s="3" t="s">
        <v>4</v>
      </c>
      <c r="K7" s="17"/>
      <c r="L7" s="19"/>
      <c r="M7" s="10"/>
      <c r="N7" s="12"/>
      <c r="O7" s="14"/>
    </row>
    <row r="8" spans="2:15">
      <c r="B8" s="4">
        <v>54</v>
      </c>
      <c r="C8" s="5">
        <v>-1.7</v>
      </c>
      <c r="D8" s="5">
        <v>-7</v>
      </c>
      <c r="E8" s="5">
        <v>-1.97</v>
      </c>
      <c r="F8" s="5">
        <v>-4</v>
      </c>
      <c r="G8" s="5">
        <v>-1.95</v>
      </c>
      <c r="H8" s="5">
        <v>1</v>
      </c>
      <c r="I8" s="5">
        <v>-2.2999999999999998</v>
      </c>
      <c r="J8" s="5">
        <v>-28</v>
      </c>
      <c r="K8" s="7">
        <f>D8+F8+H8+J8</f>
        <v>-38</v>
      </c>
      <c r="L8" s="5">
        <v>60968</v>
      </c>
      <c r="M8" s="5">
        <v>57497</v>
      </c>
      <c r="N8" s="5">
        <f>M8-L8</f>
        <v>-3471</v>
      </c>
      <c r="O8" s="8">
        <f>N8/L8*100</f>
        <v>-5.6931505051830467</v>
      </c>
    </row>
    <row r="9" spans="2:15">
      <c r="B9" s="4">
        <v>55</v>
      </c>
      <c r="C9" s="5">
        <v>-1.59</v>
      </c>
      <c r="D9" s="5">
        <v>-3</v>
      </c>
      <c r="E9" s="5">
        <v>-2.19</v>
      </c>
      <c r="F9" s="5">
        <v>-2</v>
      </c>
      <c r="G9" s="5">
        <v>-2.21</v>
      </c>
      <c r="H9" s="5">
        <v>0</v>
      </c>
      <c r="I9" s="5">
        <v>-1.6</v>
      </c>
      <c r="J9" s="5">
        <v>-22</v>
      </c>
      <c r="K9" s="7">
        <f t="shared" ref="K9:K11" si="0">D9+F9+H9+J9</f>
        <v>-27</v>
      </c>
      <c r="L9" s="5">
        <v>14735</v>
      </c>
      <c r="M9" s="5">
        <v>13912</v>
      </c>
      <c r="N9" s="5">
        <f t="shared" ref="N9:N11" si="1">M9-L9</f>
        <v>-823</v>
      </c>
      <c r="O9" s="8">
        <f t="shared" ref="O9:O12" si="2">N9/L9*100</f>
        <v>-5.585341024770953</v>
      </c>
    </row>
    <row r="10" spans="2:15">
      <c r="B10" s="4">
        <v>57</v>
      </c>
      <c r="C10" s="5">
        <v>-47</v>
      </c>
      <c r="D10" s="5">
        <v>0</v>
      </c>
      <c r="E10" s="5">
        <v>-1.42</v>
      </c>
      <c r="F10" s="5">
        <v>6</v>
      </c>
      <c r="G10" s="5">
        <v>-0.94</v>
      </c>
      <c r="H10" s="5">
        <v>9</v>
      </c>
      <c r="I10" s="5">
        <v>-1.6</v>
      </c>
      <c r="J10" s="5">
        <v>10</v>
      </c>
      <c r="K10" s="7">
        <f t="shared" si="0"/>
        <v>25</v>
      </c>
      <c r="L10" s="5">
        <v>90240</v>
      </c>
      <c r="M10" s="5">
        <v>86976</v>
      </c>
      <c r="N10" s="5">
        <f t="shared" si="1"/>
        <v>-3264</v>
      </c>
      <c r="O10" s="8">
        <f t="shared" si="2"/>
        <v>-3.6170212765957444</v>
      </c>
    </row>
    <row r="11" spans="2:15">
      <c r="B11" s="4">
        <v>88</v>
      </c>
      <c r="C11" s="5">
        <v>-2.81</v>
      </c>
      <c r="D11" s="5">
        <v>-8</v>
      </c>
      <c r="E11" s="5">
        <v>-1.5</v>
      </c>
      <c r="F11" s="5">
        <v>0</v>
      </c>
      <c r="G11" s="5">
        <v>-1.9</v>
      </c>
      <c r="H11" s="5">
        <v>0</v>
      </c>
      <c r="I11" s="5">
        <v>-2.1</v>
      </c>
      <c r="J11" s="5">
        <v>-45</v>
      </c>
      <c r="K11" s="7">
        <f t="shared" si="0"/>
        <v>-53</v>
      </c>
      <c r="L11" s="5">
        <v>28088</v>
      </c>
      <c r="M11" s="5">
        <v>26583</v>
      </c>
      <c r="N11" s="5">
        <f t="shared" si="1"/>
        <v>-1505</v>
      </c>
      <c r="O11" s="8">
        <f t="shared" si="2"/>
        <v>-5.3581600683565931</v>
      </c>
    </row>
    <row r="12" spans="2:15">
      <c r="B12" s="4" t="s">
        <v>6</v>
      </c>
      <c r="C12" s="5"/>
      <c r="D12" s="5">
        <f>SUM(D8:D11)</f>
        <v>-18</v>
      </c>
      <c r="E12" s="5"/>
      <c r="F12" s="5">
        <f>SUM(F8:F11)</f>
        <v>0</v>
      </c>
      <c r="G12" s="5"/>
      <c r="H12" s="5">
        <f>SUM(H8:H11)</f>
        <v>10</v>
      </c>
      <c r="I12" s="5"/>
      <c r="J12" s="5">
        <f>SUM(J8:J11)</f>
        <v>-85</v>
      </c>
      <c r="K12" s="7">
        <f>SUM(K8:K11)</f>
        <v>-93</v>
      </c>
      <c r="L12" s="5">
        <f>SUM(L8:L11)</f>
        <v>194031</v>
      </c>
      <c r="M12" s="5">
        <f>SUM(M8:M11)</f>
        <v>184968</v>
      </c>
      <c r="N12" s="5">
        <f>SUM(N8:N11)</f>
        <v>-9063</v>
      </c>
      <c r="O12" s="8">
        <f t="shared" si="2"/>
        <v>-4.6709031031123889</v>
      </c>
    </row>
  </sheetData>
  <mergeCells count="10">
    <mergeCell ref="M6:M7"/>
    <mergeCell ref="N6:N7"/>
    <mergeCell ref="O6:O7"/>
    <mergeCell ref="D3:K3"/>
    <mergeCell ref="C6:D6"/>
    <mergeCell ref="E6:F6"/>
    <mergeCell ref="G6:H6"/>
    <mergeCell ref="I6:J6"/>
    <mergeCell ref="K6:K7"/>
    <mergeCell ref="L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</cp:lastModifiedBy>
  <dcterms:created xsi:type="dcterms:W3CDTF">2023-01-22T09:45:33Z</dcterms:created>
  <dcterms:modified xsi:type="dcterms:W3CDTF">2023-01-23T10:25:50Z</dcterms:modified>
</cp:coreProperties>
</file>