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240" windowHeight="149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<sst xmlns="http://schemas.openxmlformats.org/spreadsheetml/2006/main" count="31" uniqueCount="26">
  <si>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RESULTATS CAPA CERTIFIES 2008</t>
  </si>
  <si>
    <t>LYCEES</t>
  </si>
  <si>
    <t>INSCRITS</t>
  </si>
  <si>
    <t>VOTANTS</t>
  </si>
  <si>
    <t>NULS</t>
  </si>
  <si>
    <t>EXPRIMES</t>
  </si>
  <si>
    <t>SE UNSA</t>
  </si>
  <si>
    <t>SNES FSU</t>
  </si>
  <si>
    <t>SNALC</t>
  </si>
  <si>
    <t>SGEN CFDT</t>
  </si>
  <si>
    <t>FO</t>
  </si>
  <si>
    <t>SUD</t>
  </si>
  <si>
    <t>SNCL FAEN</t>
  </si>
  <si>
    <t>CGT</t>
  </si>
  <si>
    <t>AISNE</t>
  </si>
  <si>
    <t>OISE</t>
  </si>
  <si>
    <t>SOMME</t>
  </si>
  <si>
    <t>TOTAUX</t>
  </si>
  <si>
    <t>COLLEGES</t>
  </si>
  <si>
    <t>DIVERS</t>
  </si>
  <si>
    <t>LP</t>
  </si>
  <si>
    <t>SUPERIEUR</t>
  </si>
  <si>
    <t>V P C</t>
  </si>
  <si>
    <t>TOTAUX GENERAUX</t>
  </si>
  <si>
    <t>ELUS CAPA POUR LE SE UNSA : Marie France CONTANT ET Stéphane VERGNES</t>
  </si>
  <si>
    <t>Voix SE-UNSA en % des exprimés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</si>
</sst>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0" zoomScaleNormal="70" workbookViewId="0" topLeftCell="A1">
      <selection activeCell="G22" sqref="G22"/>
    </sheetView>
  </sheetViews>
  <sheetFormatPr defaultColWidth="11.421875" defaultRowHeight="15"/>
  <cols>
    <col min="1" max="1" width="17.421875" style="0" customWidth="1"/>
    <col min="2" max="2" width="13.7109375" style="0" customWidth="1"/>
    <col min="3" max="3" width="14.8515625" style="0" customWidth="1"/>
    <col min="5" max="5" width="15.8515625" style="0" customWidth="1"/>
    <col min="6" max="6" width="16.140625" style="0" customWidth="1"/>
    <col min="7" max="7" width="29.421875" style="0" customWidth="1"/>
    <col min="8" max="8" width="15.421875" style="0" customWidth="1"/>
    <col min="10" max="10" width="17.7109375" style="0" customWidth="1"/>
    <col min="13" max="13" width="17.421875" style="0" customWidth="1"/>
  </cols>
  <sheetData>
    <row r="1" spans="1:17" ht="22.5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2.5">
      <c r="A3" s="1"/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25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/>
      <c r="P3" s="1"/>
      <c r="Q3" s="1"/>
    </row>
    <row r="4" spans="1:17" ht="22.5">
      <c r="A4" s="1" t="s">
        <v>14</v>
      </c>
      <c r="B4" s="1">
        <v>813</v>
      </c>
      <c r="C4" s="1">
        <v>459</v>
      </c>
      <c r="D4" s="1">
        <v>22</v>
      </c>
      <c r="E4" s="1">
        <v>437</v>
      </c>
      <c r="F4" s="2">
        <v>13</v>
      </c>
      <c r="G4" s="3">
        <f>F4/E4*100</f>
        <v>2.9748283752860414</v>
      </c>
      <c r="H4" s="1">
        <v>197</v>
      </c>
      <c r="I4" s="1">
        <v>82</v>
      </c>
      <c r="J4" s="1">
        <v>40</v>
      </c>
      <c r="K4" s="1">
        <v>58</v>
      </c>
      <c r="L4" s="1">
        <v>24</v>
      </c>
      <c r="M4" s="1">
        <v>4</v>
      </c>
      <c r="N4" s="1">
        <v>19</v>
      </c>
      <c r="O4" s="1"/>
      <c r="P4" s="1"/>
      <c r="Q4" s="1"/>
    </row>
    <row r="5" spans="1:17" ht="22.5">
      <c r="A5" s="1" t="s">
        <v>15</v>
      </c>
      <c r="B5" s="1">
        <v>1038</v>
      </c>
      <c r="C5" s="1">
        <v>580</v>
      </c>
      <c r="D5" s="1">
        <v>19</v>
      </c>
      <c r="E5" s="1">
        <v>561</v>
      </c>
      <c r="F5" s="2">
        <v>39</v>
      </c>
      <c r="G5" s="3">
        <f>F5/E5*100</f>
        <v>6.951871657754011</v>
      </c>
      <c r="H5" s="1">
        <v>266</v>
      </c>
      <c r="I5" s="1">
        <v>77</v>
      </c>
      <c r="J5" s="1">
        <v>54</v>
      </c>
      <c r="K5" s="1">
        <v>79</v>
      </c>
      <c r="L5" s="1">
        <v>12</v>
      </c>
      <c r="M5" s="1">
        <v>6</v>
      </c>
      <c r="N5" s="1">
        <v>28</v>
      </c>
      <c r="O5" s="1"/>
      <c r="P5" s="1"/>
      <c r="Q5" s="1"/>
    </row>
    <row r="6" spans="1:17" ht="22.5">
      <c r="A6" s="1" t="s">
        <v>16</v>
      </c>
      <c r="B6" s="1">
        <v>766</v>
      </c>
      <c r="C6" s="1">
        <v>460</v>
      </c>
      <c r="D6" s="1">
        <v>10</v>
      </c>
      <c r="E6" s="1">
        <v>450</v>
      </c>
      <c r="F6" s="2">
        <v>24</v>
      </c>
      <c r="G6" s="3">
        <f>F6/E6*100</f>
        <v>5.333333333333334</v>
      </c>
      <c r="H6" s="1">
        <v>192</v>
      </c>
      <c r="I6" s="1">
        <v>73</v>
      </c>
      <c r="J6" s="1">
        <v>57</v>
      </c>
      <c r="K6" s="1">
        <v>39</v>
      </c>
      <c r="L6" s="1">
        <v>37</v>
      </c>
      <c r="M6" s="1">
        <v>7</v>
      </c>
      <c r="N6" s="1">
        <v>21</v>
      </c>
      <c r="O6" s="1"/>
      <c r="P6" s="1"/>
      <c r="Q6" s="1"/>
    </row>
    <row r="7" spans="1:17" ht="22.5">
      <c r="A7" s="1" t="s">
        <v>17</v>
      </c>
      <c r="B7" s="1">
        <f aca="true" t="shared" si="0" ref="B7:N7">SUM(B4,B5,B6)</f>
        <v>2617</v>
      </c>
      <c r="C7" s="1">
        <f t="shared" si="0"/>
        <v>1499</v>
      </c>
      <c r="D7" s="1">
        <f t="shared" si="0"/>
        <v>51</v>
      </c>
      <c r="E7" s="1">
        <f t="shared" si="0"/>
        <v>1448</v>
      </c>
      <c r="F7" s="2">
        <f t="shared" si="0"/>
        <v>76</v>
      </c>
      <c r="G7" s="3">
        <f>F7/E7*100</f>
        <v>5.248618784530387</v>
      </c>
      <c r="H7" s="1">
        <f t="shared" si="0"/>
        <v>655</v>
      </c>
      <c r="I7" s="1">
        <f t="shared" si="0"/>
        <v>232</v>
      </c>
      <c r="J7" s="1">
        <f t="shared" si="0"/>
        <v>151</v>
      </c>
      <c r="K7" s="1">
        <f t="shared" si="0"/>
        <v>176</v>
      </c>
      <c r="L7" s="1">
        <f t="shared" si="0"/>
        <v>73</v>
      </c>
      <c r="M7" s="1">
        <f t="shared" si="0"/>
        <v>17</v>
      </c>
      <c r="N7" s="1">
        <f t="shared" si="0"/>
        <v>68</v>
      </c>
      <c r="O7" s="1"/>
      <c r="P7" s="1"/>
      <c r="Q7" s="1"/>
    </row>
    <row r="8" spans="1:17" ht="22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2.5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2.5">
      <c r="A10" s="1" t="s">
        <v>14</v>
      </c>
      <c r="B10" s="1">
        <v>1306</v>
      </c>
      <c r="C10" s="1">
        <v>875</v>
      </c>
      <c r="D10" s="1">
        <v>53</v>
      </c>
      <c r="E10" s="1">
        <v>822</v>
      </c>
      <c r="F10" s="2">
        <v>65</v>
      </c>
      <c r="G10" s="3">
        <f>F10/E10*100</f>
        <v>7.907542579075426</v>
      </c>
      <c r="H10" s="1">
        <v>368</v>
      </c>
      <c r="I10" s="1">
        <v>89</v>
      </c>
      <c r="J10" s="1">
        <v>107</v>
      </c>
      <c r="K10" s="1">
        <v>89</v>
      </c>
      <c r="L10" s="1">
        <v>60</v>
      </c>
      <c r="M10" s="1">
        <v>21</v>
      </c>
      <c r="N10" s="1">
        <v>21</v>
      </c>
      <c r="O10" s="1"/>
      <c r="P10" s="1"/>
      <c r="Q10" s="1"/>
    </row>
    <row r="11" spans="1:17" ht="22.5">
      <c r="A11" s="1" t="s">
        <v>15</v>
      </c>
      <c r="B11" s="1">
        <v>1969</v>
      </c>
      <c r="C11" s="1">
        <v>1337</v>
      </c>
      <c r="D11" s="1">
        <v>58</v>
      </c>
      <c r="E11" s="1">
        <v>1279</v>
      </c>
      <c r="F11" s="2">
        <v>96</v>
      </c>
      <c r="G11" s="3">
        <f>F11/E11*100</f>
        <v>7.505863956215794</v>
      </c>
      <c r="H11" s="1">
        <v>569</v>
      </c>
      <c r="I11" s="1">
        <v>178</v>
      </c>
      <c r="J11" s="1">
        <v>120</v>
      </c>
      <c r="K11" s="1">
        <v>162</v>
      </c>
      <c r="L11" s="1">
        <v>56</v>
      </c>
      <c r="M11" s="1">
        <v>68</v>
      </c>
      <c r="N11" s="1">
        <v>68</v>
      </c>
      <c r="O11" s="1"/>
      <c r="P11" s="1"/>
      <c r="Q11" s="1"/>
    </row>
    <row r="12" spans="1:17" ht="22.5">
      <c r="A12" s="1" t="s">
        <v>16</v>
      </c>
      <c r="B12" s="1">
        <v>1207</v>
      </c>
      <c r="C12" s="1">
        <v>850</v>
      </c>
      <c r="D12" s="1">
        <v>46</v>
      </c>
      <c r="E12" s="1">
        <v>804</v>
      </c>
      <c r="F12" s="2">
        <v>95</v>
      </c>
      <c r="G12" s="3">
        <f>F12/E12*100</f>
        <v>11.81592039800995</v>
      </c>
      <c r="H12" s="1">
        <v>370</v>
      </c>
      <c r="I12" s="1">
        <v>99</v>
      </c>
      <c r="J12" s="1">
        <v>61</v>
      </c>
      <c r="K12" s="1">
        <v>75</v>
      </c>
      <c r="L12" s="1">
        <v>67</v>
      </c>
      <c r="M12" s="1">
        <v>13</v>
      </c>
      <c r="N12" s="1">
        <v>13</v>
      </c>
      <c r="O12" s="1"/>
      <c r="P12" s="1"/>
      <c r="Q12" s="1"/>
    </row>
    <row r="13" spans="1:17" ht="22.5">
      <c r="A13" s="1" t="s">
        <v>17</v>
      </c>
      <c r="B13" s="1">
        <f aca="true" t="shared" si="1" ref="B13:N13">SUM(B10,B11,B12)</f>
        <v>4482</v>
      </c>
      <c r="C13" s="1">
        <f t="shared" si="1"/>
        <v>3062</v>
      </c>
      <c r="D13" s="1">
        <f t="shared" si="1"/>
        <v>157</v>
      </c>
      <c r="E13" s="1">
        <f t="shared" si="1"/>
        <v>2905</v>
      </c>
      <c r="F13" s="2">
        <f t="shared" si="1"/>
        <v>256</v>
      </c>
      <c r="G13" s="3">
        <f>F13/E13*100</f>
        <v>8.81239242685026</v>
      </c>
      <c r="H13" s="1">
        <f t="shared" si="1"/>
        <v>1307</v>
      </c>
      <c r="I13" s="1">
        <f t="shared" si="1"/>
        <v>366</v>
      </c>
      <c r="J13" s="1">
        <f t="shared" si="1"/>
        <v>288</v>
      </c>
      <c r="K13" s="1">
        <f t="shared" si="1"/>
        <v>326</v>
      </c>
      <c r="L13" s="1">
        <f t="shared" si="1"/>
        <v>183</v>
      </c>
      <c r="M13" s="1">
        <f t="shared" si="1"/>
        <v>102</v>
      </c>
      <c r="N13" s="1">
        <f t="shared" si="1"/>
        <v>102</v>
      </c>
      <c r="O13" s="1"/>
      <c r="P13" s="1"/>
      <c r="Q13" s="1"/>
    </row>
    <row r="14" spans="1:17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2.5">
      <c r="A15" s="4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2.5">
      <c r="A16" s="1" t="s">
        <v>20</v>
      </c>
      <c r="B16" s="1">
        <v>76</v>
      </c>
      <c r="C16" s="1">
        <v>60</v>
      </c>
      <c r="D16" s="1">
        <v>3</v>
      </c>
      <c r="E16" s="1">
        <v>57</v>
      </c>
      <c r="F16" s="2">
        <v>1</v>
      </c>
      <c r="G16" s="1"/>
      <c r="H16" s="1">
        <v>21</v>
      </c>
      <c r="I16" s="1">
        <v>4</v>
      </c>
      <c r="J16" s="1">
        <v>10</v>
      </c>
      <c r="K16" s="1">
        <v>7</v>
      </c>
      <c r="L16" s="1">
        <v>7</v>
      </c>
      <c r="M16" s="1">
        <v>2</v>
      </c>
      <c r="N16" s="1">
        <v>5</v>
      </c>
      <c r="O16" s="1"/>
      <c r="P16" s="1"/>
      <c r="Q16" s="1"/>
    </row>
    <row r="17" spans="1:17" ht="22.5">
      <c r="A17" s="1" t="s">
        <v>21</v>
      </c>
      <c r="B17" s="1">
        <v>118</v>
      </c>
      <c r="C17" s="1">
        <v>40</v>
      </c>
      <c r="D17" s="1">
        <v>2</v>
      </c>
      <c r="E17" s="1">
        <v>38</v>
      </c>
      <c r="F17" s="2">
        <v>1</v>
      </c>
      <c r="G17" s="1"/>
      <c r="H17" s="1">
        <v>13</v>
      </c>
      <c r="I17" s="1">
        <v>14</v>
      </c>
      <c r="J17" s="1">
        <v>2</v>
      </c>
      <c r="K17" s="1">
        <v>2</v>
      </c>
      <c r="L17" s="1">
        <v>2</v>
      </c>
      <c r="M17" s="1">
        <v>1</v>
      </c>
      <c r="N17" s="1">
        <v>3</v>
      </c>
      <c r="O17" s="1"/>
      <c r="P17" s="1"/>
      <c r="Q17" s="1"/>
    </row>
    <row r="18" spans="1:17" ht="22.5">
      <c r="A18" s="1" t="s">
        <v>22</v>
      </c>
      <c r="B18" s="1">
        <v>247</v>
      </c>
      <c r="C18" s="1">
        <v>81</v>
      </c>
      <c r="D18" s="1">
        <v>3</v>
      </c>
      <c r="E18" s="1">
        <v>78</v>
      </c>
      <c r="F18" s="2">
        <v>9</v>
      </c>
      <c r="G18" s="1"/>
      <c r="H18" s="1">
        <v>18</v>
      </c>
      <c r="I18" s="1">
        <v>26</v>
      </c>
      <c r="J18" s="1">
        <v>14</v>
      </c>
      <c r="K18" s="1">
        <v>7</v>
      </c>
      <c r="L18" s="1">
        <v>2</v>
      </c>
      <c r="M18" s="1">
        <v>2</v>
      </c>
      <c r="N18" s="1">
        <v>0</v>
      </c>
      <c r="O18" s="1"/>
      <c r="P18" s="1"/>
      <c r="Q18" s="1"/>
    </row>
    <row r="19" spans="1:17" ht="22.5">
      <c r="A19" s="1" t="s">
        <v>17</v>
      </c>
      <c r="B19" s="1">
        <f>B16+B17+B18</f>
        <v>441</v>
      </c>
      <c r="C19" s="1">
        <f aca="true" t="shared" si="2" ref="C19:N19">C16+C17+C18</f>
        <v>181</v>
      </c>
      <c r="D19" s="1">
        <f t="shared" si="2"/>
        <v>8</v>
      </c>
      <c r="E19" s="1">
        <f t="shared" si="2"/>
        <v>173</v>
      </c>
      <c r="F19" s="2">
        <f t="shared" si="2"/>
        <v>11</v>
      </c>
      <c r="G19" s="1"/>
      <c r="H19" s="1">
        <f t="shared" si="2"/>
        <v>52</v>
      </c>
      <c r="I19" s="1">
        <f t="shared" si="2"/>
        <v>44</v>
      </c>
      <c r="J19" s="1">
        <f t="shared" si="2"/>
        <v>26</v>
      </c>
      <c r="K19" s="1">
        <f t="shared" si="2"/>
        <v>16</v>
      </c>
      <c r="L19" s="1">
        <f t="shared" si="2"/>
        <v>11</v>
      </c>
      <c r="M19" s="1">
        <f t="shared" si="2"/>
        <v>5</v>
      </c>
      <c r="N19" s="1">
        <f t="shared" si="2"/>
        <v>8</v>
      </c>
      <c r="O19" s="1"/>
      <c r="P19" s="1"/>
      <c r="Q19" s="1"/>
    </row>
    <row r="20" spans="1:17" ht="22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2.5">
      <c r="A21" s="4" t="s">
        <v>23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"/>
      <c r="P21" s="1"/>
      <c r="Q21" s="1"/>
    </row>
    <row r="22" spans="1:17" ht="22.5">
      <c r="A22" s="1"/>
      <c r="B22" s="2">
        <f>SUM(B7,B13,B19)</f>
        <v>7540</v>
      </c>
      <c r="C22" s="2">
        <f aca="true" t="shared" si="3" ref="C22:N22">SUM(C7,C13,C19)</f>
        <v>4742</v>
      </c>
      <c r="D22" s="2">
        <f t="shared" si="3"/>
        <v>216</v>
      </c>
      <c r="E22" s="2">
        <f t="shared" si="3"/>
        <v>4526</v>
      </c>
      <c r="F22" s="2">
        <f t="shared" si="3"/>
        <v>343</v>
      </c>
      <c r="G22" s="3">
        <f>F22/E22*100</f>
        <v>7.578435704816615</v>
      </c>
      <c r="H22" s="2">
        <f t="shared" si="3"/>
        <v>2014</v>
      </c>
      <c r="I22" s="2">
        <f t="shared" si="3"/>
        <v>642</v>
      </c>
      <c r="J22" s="2">
        <f t="shared" si="3"/>
        <v>465</v>
      </c>
      <c r="K22" s="2">
        <f t="shared" si="3"/>
        <v>518</v>
      </c>
      <c r="L22" s="2">
        <f t="shared" si="3"/>
        <v>267</v>
      </c>
      <c r="M22" s="2">
        <f t="shared" si="3"/>
        <v>124</v>
      </c>
      <c r="N22" s="2">
        <f t="shared" si="3"/>
        <v>178</v>
      </c>
      <c r="O22" s="1"/>
      <c r="P22" s="1"/>
      <c r="Q22" s="1"/>
    </row>
    <row r="24" spans="1:14" ht="13.5">
      <c r="A24" s="5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mergeCells count="6">
    <mergeCell ref="A24:N25"/>
    <mergeCell ref="A1:Q1"/>
    <mergeCell ref="A2:Q2"/>
    <mergeCell ref="A9:Q9"/>
    <mergeCell ref="A15:Q15"/>
    <mergeCell ref="A21:N2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2008-12-11T15:48:17Z</dcterms:modified>
  <cp:category/>
  <cp:version/>
  <cp:contentType/>
  <cp:contentStatus/>
</cp:coreProperties>
</file>