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675" windowHeight="11790" activeTab="0"/>
  </bookViews>
  <sheets>
    <sheet name="DGH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<sst xmlns="http://schemas.openxmlformats.org/spreadsheetml/2006/main" count="33" uniqueCount="28">
  <si>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HP</t>
  </si>
  <si>
    <t>HSA</t>
  </si>
  <si>
    <t>Total</t>
  </si>
  <si>
    <t>TOTAL</t>
  </si>
  <si>
    <t>Prev. Eff.</t>
  </si>
  <si>
    <t>% HS</t>
  </si>
  <si>
    <t>L'Alba</t>
  </si>
  <si>
    <t>Jean Capelle</t>
  </si>
  <si>
    <t>Chardeuil</t>
  </si>
  <si>
    <t>L. de Vinci</t>
  </si>
  <si>
    <t>P. Picasso</t>
  </si>
  <si>
    <t>Ribérac</t>
  </si>
  <si>
    <t>Sarlat</t>
  </si>
  <si>
    <t>Thiviers</t>
  </si>
  <si>
    <t>Sous-Total LP</t>
  </si>
  <si>
    <t>SEP Nontron</t>
  </si>
  <si>
    <t>SEP Claveille</t>
  </si>
  <si>
    <t>SEP Terrasson</t>
  </si>
  <si>
    <t>Sous-Total SEP</t>
  </si>
  <si>
    <t>Etablissements</t>
  </si>
  <si>
    <t>DSDEN24/DSM2</t>
  </si>
  <si>
    <t>Structures et effectifs des lycées professionnels</t>
  </si>
  <si>
    <t>DGH NOTIFIEE 2014</t>
  </si>
  <si>
    <r>
      <t xml:space="preserve">EREA </t>
    </r>
    <r>
      <rPr>
        <i/>
        <sz val="8"/>
        <rFont val="Candara"/>
        <family val="2"/>
      </rPr>
      <t>(yc SEGPA)</t>
    </r>
  </si>
  <si>
    <t>IMP</t>
  </si>
  <si>
    <t>DGH NOTIFIEE 2015</t>
  </si>
  <si>
    <t>CTSD repli du 6 février 2015</t>
  </si>
  <si>
    <t>Réalisé le 10 février 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</si>
</sst>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_-* #,##0.0\ _€_-;\-* #,##0.0\ _€_-;_-* &quot;-&quot;??\ _€_-;_-@_-"/>
    <numFmt numFmtId="171" formatCode="_-* #,##0.0\ _€_-;\-* #,##0.0\ _€_-;_-* &quot;-&quot;?\ _€_-;_-@_-"/>
    <numFmt numFmtId="172" formatCode="0.0%"/>
  </numFmts>
  <fonts count="47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sz val="10"/>
      <name val="Candara"/>
      <family val="2"/>
    </font>
    <font>
      <b/>
      <sz val="10"/>
      <color indexed="8"/>
      <name val="Candara"/>
      <family val="2"/>
    </font>
    <font>
      <b/>
      <sz val="10"/>
      <name val="Candara"/>
      <family val="2"/>
    </font>
    <font>
      <i/>
      <sz val="8"/>
      <name val="Candar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Candara"/>
      <family val="2"/>
    </font>
    <font>
      <i/>
      <sz val="8"/>
      <color indexed="10"/>
      <name val="Candar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Candara"/>
      <family val="2"/>
    </font>
    <font>
      <i/>
      <sz val="8"/>
      <color rgb="FFFF0000"/>
      <name val="Candar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3" fillId="0" borderId="0" xfId="44" applyFont="1">
      <alignment/>
      <protection/>
    </xf>
    <xf numFmtId="0" fontId="5" fillId="0" borderId="0" xfId="44" applyFont="1" applyBorder="1" applyAlignment="1">
      <alignment horizontal="center"/>
      <protection/>
    </xf>
    <xf numFmtId="0" fontId="3" fillId="0" borderId="0" xfId="44" applyFont="1" applyBorder="1">
      <alignment/>
      <protection/>
    </xf>
    <xf numFmtId="0" fontId="3" fillId="33" borderId="10" xfId="44" applyFont="1" applyFill="1" applyBorder="1" applyAlignment="1">
      <alignment horizontal="center"/>
      <protection/>
    </xf>
    <xf numFmtId="0" fontId="3" fillId="33" borderId="11" xfId="44" applyFont="1" applyFill="1" applyBorder="1" applyAlignment="1">
      <alignment horizontal="center"/>
      <protection/>
    </xf>
    <xf numFmtId="0" fontId="3" fillId="33" borderId="12" xfId="44" applyFont="1" applyFill="1" applyBorder="1" applyAlignment="1">
      <alignment horizontal="center"/>
      <protection/>
    </xf>
    <xf numFmtId="0" fontId="3" fillId="33" borderId="13" xfId="44" applyFont="1" applyFill="1" applyBorder="1">
      <alignment/>
      <protection/>
    </xf>
    <xf numFmtId="0" fontId="3" fillId="0" borderId="14" xfId="44" applyNumberFormat="1" applyFont="1" applyBorder="1" applyAlignment="1">
      <alignment horizontal="center"/>
      <protection/>
    </xf>
    <xf numFmtId="164" fontId="3" fillId="0" borderId="15" xfId="44" applyNumberFormat="1" applyFont="1" applyBorder="1" applyAlignment="1">
      <alignment horizontal="center"/>
      <protection/>
    </xf>
    <xf numFmtId="164" fontId="3" fillId="0" borderId="16" xfId="44" applyNumberFormat="1" applyFont="1" applyBorder="1" applyAlignment="1">
      <alignment horizontal="center"/>
      <protection/>
    </xf>
    <xf numFmtId="0" fontId="3" fillId="33" borderId="17" xfId="44" applyFont="1" applyFill="1" applyBorder="1">
      <alignment/>
      <protection/>
    </xf>
    <xf numFmtId="0" fontId="3" fillId="0" borderId="18" xfId="44" applyNumberFormat="1" applyFont="1" applyBorder="1" applyAlignment="1">
      <alignment horizontal="center"/>
      <protection/>
    </xf>
    <xf numFmtId="164" fontId="3" fillId="0" borderId="19" xfId="44" applyNumberFormat="1" applyFont="1" applyBorder="1" applyAlignment="1">
      <alignment horizontal="center"/>
      <protection/>
    </xf>
    <xf numFmtId="164" fontId="3" fillId="0" borderId="20" xfId="44" applyNumberFormat="1" applyFont="1" applyBorder="1" applyAlignment="1">
      <alignment horizontal="center"/>
      <protection/>
    </xf>
    <xf numFmtId="0" fontId="6" fillId="33" borderId="13" xfId="44" applyFont="1" applyFill="1" applyBorder="1" applyAlignment="1">
      <alignment horizontal="right"/>
      <protection/>
    </xf>
    <xf numFmtId="0" fontId="6" fillId="33" borderId="18" xfId="44" applyNumberFormat="1" applyFont="1" applyFill="1" applyBorder="1" applyAlignment="1">
      <alignment horizontal="center"/>
      <protection/>
    </xf>
    <xf numFmtId="164" fontId="6" fillId="33" borderId="19" xfId="44" applyNumberFormat="1" applyFont="1" applyFill="1" applyBorder="1" applyAlignment="1">
      <alignment horizontal="center"/>
      <protection/>
    </xf>
    <xf numFmtId="164" fontId="6" fillId="33" borderId="20" xfId="44" applyNumberFormat="1" applyFont="1" applyFill="1" applyBorder="1" applyAlignment="1">
      <alignment horizontal="center"/>
      <protection/>
    </xf>
    <xf numFmtId="0" fontId="6" fillId="33" borderId="17" xfId="44" applyFont="1" applyFill="1" applyBorder="1" applyAlignment="1">
      <alignment horizontal="right"/>
      <protection/>
    </xf>
    <xf numFmtId="0" fontId="6" fillId="33" borderId="21" xfId="44" applyNumberFormat="1" applyFont="1" applyFill="1" applyBorder="1" applyAlignment="1">
      <alignment horizontal="center"/>
      <protection/>
    </xf>
    <xf numFmtId="164" fontId="6" fillId="33" borderId="22" xfId="44" applyNumberFormat="1" applyFont="1" applyFill="1" applyBorder="1" applyAlignment="1">
      <alignment horizontal="center"/>
      <protection/>
    </xf>
    <xf numFmtId="0" fontId="5" fillId="34" borderId="23" xfId="44" applyFont="1" applyFill="1" applyBorder="1">
      <alignment/>
      <protection/>
    </xf>
    <xf numFmtId="0" fontId="5" fillId="34" borderId="24" xfId="44" applyNumberFormat="1" applyFont="1" applyFill="1" applyBorder="1" applyAlignment="1">
      <alignment horizontal="center"/>
      <protection/>
    </xf>
    <xf numFmtId="164" fontId="5" fillId="34" borderId="25" xfId="44" applyNumberFormat="1" applyFont="1" applyFill="1" applyBorder="1" applyAlignment="1">
      <alignment horizontal="center"/>
      <protection/>
    </xf>
    <xf numFmtId="164" fontId="5" fillId="34" borderId="26" xfId="44" applyNumberFormat="1" applyFont="1" applyFill="1" applyBorder="1" applyAlignment="1">
      <alignment horizontal="center"/>
      <protection/>
    </xf>
    <xf numFmtId="164" fontId="3" fillId="0" borderId="0" xfId="0" applyNumberFormat="1" applyFont="1" applyAlignment="1">
      <alignment/>
    </xf>
    <xf numFmtId="164" fontId="3" fillId="33" borderId="19" xfId="44" applyNumberFormat="1" applyFont="1" applyFill="1" applyBorder="1" applyAlignment="1">
      <alignment horizontal="center"/>
      <protection/>
    </xf>
    <xf numFmtId="164" fontId="0" fillId="0" borderId="19" xfId="45" applyNumberFormat="1" applyFont="1" applyFill="1" applyBorder="1" applyAlignment="1">
      <alignment horizontal="center"/>
      <protection/>
    </xf>
    <xf numFmtId="164" fontId="0" fillId="0" borderId="15" xfId="45" applyNumberFormat="1" applyFont="1" applyFill="1" applyBorder="1" applyAlignment="1">
      <alignment horizontal="center"/>
      <protection/>
    </xf>
    <xf numFmtId="164" fontId="0" fillId="0" borderId="19" xfId="0" applyNumberFormat="1" applyFill="1" applyBorder="1" applyAlignment="1">
      <alignment horizontal="center"/>
    </xf>
    <xf numFmtId="164" fontId="3" fillId="0" borderId="27" xfId="44" applyNumberFormat="1" applyFont="1" applyBorder="1" applyAlignment="1">
      <alignment horizontal="center"/>
      <protection/>
    </xf>
    <xf numFmtId="164" fontId="3" fillId="0" borderId="28" xfId="44" applyNumberFormat="1" applyFont="1" applyBorder="1" applyAlignment="1">
      <alignment horizontal="center"/>
      <protection/>
    </xf>
    <xf numFmtId="164" fontId="6" fillId="33" borderId="28" xfId="44" applyNumberFormat="1" applyFont="1" applyFill="1" applyBorder="1" applyAlignment="1">
      <alignment horizontal="center"/>
      <protection/>
    </xf>
    <xf numFmtId="164" fontId="6" fillId="33" borderId="29" xfId="44" applyNumberFormat="1" applyFont="1" applyFill="1" applyBorder="1" applyAlignment="1">
      <alignment horizontal="center"/>
      <protection/>
    </xf>
    <xf numFmtId="0" fontId="5" fillId="34" borderId="30" xfId="44" applyNumberFormat="1" applyFont="1" applyFill="1" applyBorder="1" applyAlignment="1">
      <alignment horizontal="center"/>
      <protection/>
    </xf>
    <xf numFmtId="164" fontId="5" fillId="34" borderId="31" xfId="44" applyNumberFormat="1" applyFont="1" applyFill="1" applyBorder="1" applyAlignment="1">
      <alignment horizontal="center"/>
      <protection/>
    </xf>
    <xf numFmtId="164" fontId="5" fillId="34" borderId="32" xfId="44" applyNumberFormat="1" applyFont="1" applyFill="1" applyBorder="1" applyAlignment="1">
      <alignment horizontal="center"/>
      <protection/>
    </xf>
    <xf numFmtId="0" fontId="6" fillId="33" borderId="33" xfId="44" applyNumberFormat="1" applyFont="1" applyFill="1" applyBorder="1" applyAlignment="1">
      <alignment horizontal="center"/>
      <protection/>
    </xf>
    <xf numFmtId="164" fontId="0" fillId="33" borderId="34" xfId="0" applyNumberFormat="1" applyFill="1" applyBorder="1" applyAlignment="1">
      <alignment horizontal="center"/>
    </xf>
    <xf numFmtId="164" fontId="3" fillId="33" borderId="34" xfId="44" applyNumberFormat="1" applyFont="1" applyFill="1" applyBorder="1" applyAlignment="1">
      <alignment horizontal="center"/>
      <protection/>
    </xf>
    <xf numFmtId="164" fontId="6" fillId="33" borderId="35" xfId="44" applyNumberFormat="1" applyFont="1" applyFill="1" applyBorder="1" applyAlignment="1">
      <alignment horizontal="center"/>
      <protection/>
    </xf>
    <xf numFmtId="0" fontId="3" fillId="33" borderId="36" xfId="44" applyFont="1" applyFill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64" fontId="0" fillId="33" borderId="19" xfId="0" applyNumberForma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3" fillId="34" borderId="23" xfId="44" applyFont="1" applyFill="1" applyBorder="1" applyAlignment="1">
      <alignment horizontal="center"/>
      <protection/>
    </xf>
    <xf numFmtId="0" fontId="3" fillId="34" borderId="37" xfId="44" applyFont="1" applyFill="1" applyBorder="1" applyAlignment="1">
      <alignment horizontal="center"/>
      <protection/>
    </xf>
    <xf numFmtId="0" fontId="3" fillId="34" borderId="38" xfId="44" applyFont="1" applyFill="1" applyBorder="1" applyAlignment="1">
      <alignment horizontal="center"/>
      <protection/>
    </xf>
    <xf numFmtId="164" fontId="44" fillId="0" borderId="15" xfId="45" applyNumberFormat="1" applyFont="1" applyFill="1" applyBorder="1" applyAlignment="1">
      <alignment horizontal="center"/>
      <protection/>
    </xf>
    <xf numFmtId="164" fontId="44" fillId="0" borderId="19" xfId="45" applyNumberFormat="1" applyFont="1" applyFill="1" applyBorder="1" applyAlignment="1">
      <alignment horizontal="center"/>
      <protection/>
    </xf>
    <xf numFmtId="164" fontId="44" fillId="0" borderId="19" xfId="0" applyNumberFormat="1" applyFont="1" applyFill="1" applyBorder="1" applyAlignment="1">
      <alignment horizontal="center"/>
    </xf>
    <xf numFmtId="164" fontId="45" fillId="34" borderId="31" xfId="44" applyNumberFormat="1" applyFont="1" applyFill="1" applyBorder="1" applyAlignment="1">
      <alignment horizontal="center"/>
      <protection/>
    </xf>
    <xf numFmtId="164" fontId="44" fillId="33" borderId="19" xfId="0" applyNumberFormat="1" applyFont="1" applyFill="1" applyBorder="1" applyAlignment="1">
      <alignment horizontal="center"/>
    </xf>
    <xf numFmtId="164" fontId="46" fillId="33" borderId="19" xfId="44" applyNumberFormat="1" applyFont="1" applyFill="1" applyBorder="1" applyAlignment="1">
      <alignment horizont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Excel Built-in Normal 2" xfId="45"/>
    <cellStyle name="Insatisfaisant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PageLayoutView="0" workbookViewId="0" topLeftCell="A1">
      <selection activeCell="J17" sqref="J17"/>
    </sheetView>
  </sheetViews>
  <sheetFormatPr defaultColWidth="11.421875" defaultRowHeight="12.75"/>
  <cols>
    <col min="1" max="1" width="17.00390625" style="1" customWidth="1"/>
    <col min="2" max="16384" width="11.421875" style="1" customWidth="1"/>
  </cols>
  <sheetData>
    <row r="1" ht="12.75">
      <c r="A1" s="1" t="s">
        <v>20</v>
      </c>
    </row>
    <row r="2" ht="12.75">
      <c r="A2" s="1" t="s">
        <v>27</v>
      </c>
    </row>
    <row r="4" spans="1:5" ht="12.75">
      <c r="A4" s="48" t="s">
        <v>26</v>
      </c>
      <c r="B4" s="48"/>
      <c r="C4" s="48"/>
      <c r="D4" s="2"/>
      <c r="E4" s="2"/>
    </row>
    <row r="5" spans="1:5" ht="12.75">
      <c r="A5" s="48" t="s">
        <v>21</v>
      </c>
      <c r="B5" s="48"/>
      <c r="C5" s="48"/>
      <c r="D5" s="48"/>
      <c r="E5" s="48"/>
    </row>
    <row r="6" spans="1:12" ht="13.5" thickBot="1">
      <c r="A6" s="3"/>
      <c r="B6" s="3"/>
      <c r="C6" s="3"/>
      <c r="D6" s="3"/>
      <c r="E6" s="3"/>
      <c r="F6" s="3"/>
      <c r="G6" s="4"/>
      <c r="H6" s="5"/>
      <c r="I6" s="5"/>
      <c r="J6" s="5"/>
      <c r="K6" s="5"/>
      <c r="L6" s="5"/>
    </row>
    <row r="7" spans="1:12" ht="13.5" thickBot="1">
      <c r="A7" s="3"/>
      <c r="B7" s="49" t="s">
        <v>22</v>
      </c>
      <c r="C7" s="50"/>
      <c r="D7" s="50"/>
      <c r="E7" s="50"/>
      <c r="F7" s="51"/>
      <c r="G7" s="49" t="s">
        <v>25</v>
      </c>
      <c r="H7" s="50"/>
      <c r="I7" s="50"/>
      <c r="J7" s="50"/>
      <c r="K7" s="50"/>
      <c r="L7" s="51"/>
    </row>
    <row r="8" spans="1:12" ht="13.5" thickBot="1">
      <c r="A8" s="44" t="s">
        <v>19</v>
      </c>
      <c r="B8" s="6" t="s">
        <v>4</v>
      </c>
      <c r="C8" s="7" t="s">
        <v>0</v>
      </c>
      <c r="D8" s="7" t="s">
        <v>1</v>
      </c>
      <c r="E8" s="7" t="s">
        <v>2</v>
      </c>
      <c r="F8" s="8" t="s">
        <v>5</v>
      </c>
      <c r="G8" s="6" t="s">
        <v>4</v>
      </c>
      <c r="H8" s="7" t="s">
        <v>0</v>
      </c>
      <c r="I8" s="7" t="s">
        <v>1</v>
      </c>
      <c r="J8" s="7" t="s">
        <v>24</v>
      </c>
      <c r="K8" s="7" t="s">
        <v>2</v>
      </c>
      <c r="L8" s="8" t="s">
        <v>5</v>
      </c>
    </row>
    <row r="9" spans="1:12" ht="12.75">
      <c r="A9" s="9" t="s">
        <v>6</v>
      </c>
      <c r="B9" s="10">
        <v>252</v>
      </c>
      <c r="C9" s="11">
        <v>541</v>
      </c>
      <c r="D9" s="11">
        <v>48.5</v>
      </c>
      <c r="E9" s="11">
        <v>589.5</v>
      </c>
      <c r="F9" s="33">
        <v>8.227311280746395</v>
      </c>
      <c r="G9" s="10">
        <v>305</v>
      </c>
      <c r="H9" s="52">
        <v>684</v>
      </c>
      <c r="I9" s="52">
        <v>45</v>
      </c>
      <c r="J9" s="31">
        <v>1</v>
      </c>
      <c r="K9" s="11">
        <f>SUM(H9:J9)</f>
        <v>730</v>
      </c>
      <c r="L9" s="12">
        <f>I9/K9%</f>
        <v>6.164383561643835</v>
      </c>
    </row>
    <row r="10" spans="1:12" ht="12.75">
      <c r="A10" s="13" t="s">
        <v>7</v>
      </c>
      <c r="B10" s="14">
        <v>467</v>
      </c>
      <c r="C10" s="15">
        <v>874</v>
      </c>
      <c r="D10" s="15">
        <v>86.5</v>
      </c>
      <c r="E10" s="15">
        <v>960.5</v>
      </c>
      <c r="F10" s="34">
        <v>9.005726184279021</v>
      </c>
      <c r="G10" s="14">
        <v>465</v>
      </c>
      <c r="H10" s="30">
        <v>884</v>
      </c>
      <c r="I10" s="30">
        <v>68</v>
      </c>
      <c r="J10" s="30">
        <v>4</v>
      </c>
      <c r="K10" s="15">
        <f aca="true" t="shared" si="0" ref="K10:K16">SUM(H10:J10)</f>
        <v>956</v>
      </c>
      <c r="L10" s="16">
        <f aca="true" t="shared" si="1" ref="L10:L23">I10/K10%</f>
        <v>7.112970711297071</v>
      </c>
    </row>
    <row r="11" spans="1:12" ht="12.75">
      <c r="A11" s="13" t="s">
        <v>8</v>
      </c>
      <c r="B11" s="14">
        <v>188</v>
      </c>
      <c r="C11" s="15">
        <v>453</v>
      </c>
      <c r="D11" s="15">
        <v>24</v>
      </c>
      <c r="E11" s="15">
        <v>477</v>
      </c>
      <c r="F11" s="34">
        <v>5.031446540880504</v>
      </c>
      <c r="G11" s="14">
        <v>166</v>
      </c>
      <c r="H11" s="30">
        <v>445</v>
      </c>
      <c r="I11" s="30">
        <v>21</v>
      </c>
      <c r="J11" s="30">
        <v>0</v>
      </c>
      <c r="K11" s="15">
        <f t="shared" si="0"/>
        <v>466</v>
      </c>
      <c r="L11" s="16">
        <f t="shared" si="1"/>
        <v>4.506437768240343</v>
      </c>
    </row>
    <row r="12" spans="1:12" ht="12.75">
      <c r="A12" s="13" t="s">
        <v>9</v>
      </c>
      <c r="B12" s="14">
        <v>324</v>
      </c>
      <c r="C12" s="15">
        <v>722</v>
      </c>
      <c r="D12" s="15">
        <v>69.5</v>
      </c>
      <c r="E12" s="15">
        <v>791.5</v>
      </c>
      <c r="F12" s="34">
        <v>8.780795957043589</v>
      </c>
      <c r="G12" s="14">
        <v>328</v>
      </c>
      <c r="H12" s="30">
        <v>712</v>
      </c>
      <c r="I12" s="30">
        <v>35</v>
      </c>
      <c r="J12" s="30">
        <v>1</v>
      </c>
      <c r="K12" s="15">
        <f t="shared" si="0"/>
        <v>748</v>
      </c>
      <c r="L12" s="16">
        <f t="shared" si="1"/>
        <v>4.679144385026738</v>
      </c>
    </row>
    <row r="13" spans="1:12" ht="12.75">
      <c r="A13" s="13" t="s">
        <v>10</v>
      </c>
      <c r="B13" s="14">
        <v>501</v>
      </c>
      <c r="C13" s="15">
        <v>878</v>
      </c>
      <c r="D13" s="15">
        <v>87</v>
      </c>
      <c r="E13" s="15">
        <v>965</v>
      </c>
      <c r="F13" s="34">
        <v>9.015544041450777</v>
      </c>
      <c r="G13" s="14">
        <v>466</v>
      </c>
      <c r="H13" s="30">
        <v>837</v>
      </c>
      <c r="I13" s="30">
        <v>52</v>
      </c>
      <c r="J13" s="53">
        <v>3</v>
      </c>
      <c r="K13" s="15">
        <f t="shared" si="0"/>
        <v>892</v>
      </c>
      <c r="L13" s="16">
        <f t="shared" si="1"/>
        <v>5.829596412556054</v>
      </c>
    </row>
    <row r="14" spans="1:12" ht="12.75">
      <c r="A14" s="13" t="s">
        <v>11</v>
      </c>
      <c r="B14" s="14">
        <v>269</v>
      </c>
      <c r="C14" s="15">
        <v>563</v>
      </c>
      <c r="D14" s="15">
        <v>42.5</v>
      </c>
      <c r="E14" s="15">
        <v>605.5</v>
      </c>
      <c r="F14" s="34">
        <v>7.018992568125516</v>
      </c>
      <c r="G14" s="14">
        <v>256</v>
      </c>
      <c r="H14" s="30">
        <v>571</v>
      </c>
      <c r="I14" s="30">
        <v>30</v>
      </c>
      <c r="J14" s="53">
        <v>3</v>
      </c>
      <c r="K14" s="15">
        <f t="shared" si="0"/>
        <v>604</v>
      </c>
      <c r="L14" s="16">
        <f t="shared" si="1"/>
        <v>4.966887417218543</v>
      </c>
    </row>
    <row r="15" spans="1:12" ht="12.75">
      <c r="A15" s="13" t="s">
        <v>12</v>
      </c>
      <c r="B15" s="14">
        <v>397</v>
      </c>
      <c r="C15" s="15">
        <v>829</v>
      </c>
      <c r="D15" s="15">
        <v>77.5</v>
      </c>
      <c r="E15" s="15">
        <v>906.5</v>
      </c>
      <c r="F15" s="34">
        <v>8.549365692222835</v>
      </c>
      <c r="G15" s="14">
        <v>405</v>
      </c>
      <c r="H15" s="30">
        <v>853</v>
      </c>
      <c r="I15" s="30">
        <v>65</v>
      </c>
      <c r="J15" s="30">
        <v>4.5</v>
      </c>
      <c r="K15" s="15">
        <f t="shared" si="0"/>
        <v>922.5</v>
      </c>
      <c r="L15" s="16">
        <f t="shared" si="1"/>
        <v>7.046070460704607</v>
      </c>
    </row>
    <row r="16" spans="1:12" ht="12.75">
      <c r="A16" s="13" t="s">
        <v>13</v>
      </c>
      <c r="B16" s="14">
        <v>224</v>
      </c>
      <c r="C16" s="15">
        <v>541</v>
      </c>
      <c r="D16" s="15">
        <v>30.5</v>
      </c>
      <c r="E16" s="15">
        <v>571.5</v>
      </c>
      <c r="F16" s="34">
        <v>5.336832895888014</v>
      </c>
      <c r="G16" s="14">
        <v>216</v>
      </c>
      <c r="H16" s="53">
        <v>526</v>
      </c>
      <c r="I16" s="53">
        <v>39</v>
      </c>
      <c r="J16" s="30">
        <v>2</v>
      </c>
      <c r="K16" s="15">
        <f t="shared" si="0"/>
        <v>567</v>
      </c>
      <c r="L16" s="16">
        <f t="shared" si="1"/>
        <v>6.878306878306878</v>
      </c>
    </row>
    <row r="17" spans="1:12" ht="12.75">
      <c r="A17" s="17" t="s">
        <v>14</v>
      </c>
      <c r="B17" s="18">
        <v>2622</v>
      </c>
      <c r="C17" s="19">
        <v>5401</v>
      </c>
      <c r="D17" s="19">
        <v>466</v>
      </c>
      <c r="E17" s="19">
        <v>5867</v>
      </c>
      <c r="F17" s="35">
        <v>7.94273052667462</v>
      </c>
      <c r="G17" s="18">
        <f>SUM(G9:G16)</f>
        <v>2607</v>
      </c>
      <c r="H17" s="19">
        <f>SUM(H9:H16)</f>
        <v>5512</v>
      </c>
      <c r="I17" s="19">
        <f>SUM(I9:I16)</f>
        <v>355</v>
      </c>
      <c r="J17" s="57">
        <f>SUM(J9:J16)</f>
        <v>18.5</v>
      </c>
      <c r="K17" s="19">
        <f>SUM(K9:K16)</f>
        <v>5885.5</v>
      </c>
      <c r="L17" s="20">
        <f t="shared" si="1"/>
        <v>6.031773001444227</v>
      </c>
    </row>
    <row r="18" spans="1:12" ht="12.75">
      <c r="A18" s="13" t="s">
        <v>15</v>
      </c>
      <c r="B18" s="14">
        <v>77</v>
      </c>
      <c r="C18" s="15">
        <v>151.5</v>
      </c>
      <c r="D18" s="15">
        <v>21</v>
      </c>
      <c r="E18" s="15">
        <v>172.5</v>
      </c>
      <c r="F18" s="34">
        <v>12.17391304347826</v>
      </c>
      <c r="G18" s="14">
        <v>89</v>
      </c>
      <c r="H18" s="30">
        <v>146.5</v>
      </c>
      <c r="I18" s="30">
        <v>18.5</v>
      </c>
      <c r="J18" s="53">
        <v>3</v>
      </c>
      <c r="K18" s="15">
        <f>SUM(H18:J18)</f>
        <v>168</v>
      </c>
      <c r="L18" s="16">
        <f t="shared" si="1"/>
        <v>11.011904761904763</v>
      </c>
    </row>
    <row r="19" spans="1:12" ht="12.75">
      <c r="A19" s="13" t="s">
        <v>16</v>
      </c>
      <c r="B19" s="14">
        <v>141</v>
      </c>
      <c r="C19" s="15">
        <v>349</v>
      </c>
      <c r="D19" s="15">
        <v>24</v>
      </c>
      <c r="E19" s="15">
        <v>373</v>
      </c>
      <c r="F19" s="34">
        <v>6.434316353887399</v>
      </c>
      <c r="G19" s="14">
        <v>140</v>
      </c>
      <c r="H19" s="30">
        <v>358</v>
      </c>
      <c r="I19" s="32">
        <v>14</v>
      </c>
      <c r="J19" s="32">
        <v>0</v>
      </c>
      <c r="K19" s="15">
        <f>SUM(H19:J19)</f>
        <v>372</v>
      </c>
      <c r="L19" s="16">
        <f t="shared" si="1"/>
        <v>3.7634408602150535</v>
      </c>
    </row>
    <row r="20" spans="1:12" ht="12.75">
      <c r="A20" s="13" t="s">
        <v>17</v>
      </c>
      <c r="B20" s="14">
        <v>85</v>
      </c>
      <c r="C20" s="15">
        <v>135</v>
      </c>
      <c r="D20" s="15">
        <v>7</v>
      </c>
      <c r="E20" s="15">
        <v>142</v>
      </c>
      <c r="F20" s="34">
        <v>4.929577464788733</v>
      </c>
      <c r="G20" s="14">
        <v>82</v>
      </c>
      <c r="H20" s="30">
        <v>136</v>
      </c>
      <c r="I20" s="32">
        <v>5</v>
      </c>
      <c r="J20" s="54">
        <v>1</v>
      </c>
      <c r="K20" s="15">
        <f>SUM(H20:J20)</f>
        <v>142</v>
      </c>
      <c r="L20" s="16">
        <f t="shared" si="1"/>
        <v>3.5211267605633805</v>
      </c>
    </row>
    <row r="21" spans="1:12" ht="12.75">
      <c r="A21" s="21" t="s">
        <v>18</v>
      </c>
      <c r="B21" s="18">
        <v>303</v>
      </c>
      <c r="C21" s="19">
        <v>635.5</v>
      </c>
      <c r="D21" s="19">
        <v>52</v>
      </c>
      <c r="E21" s="19">
        <v>687.5</v>
      </c>
      <c r="F21" s="35">
        <v>7.5636363636363635</v>
      </c>
      <c r="G21" s="18">
        <f>SUM(G18:G20)</f>
        <v>311</v>
      </c>
      <c r="H21" s="47">
        <v>640.5</v>
      </c>
      <c r="I21" s="47">
        <v>37.5</v>
      </c>
      <c r="J21" s="56">
        <f>J20+J19+J18</f>
        <v>4</v>
      </c>
      <c r="K21" s="29">
        <f>SUM(H21:J21)</f>
        <v>682</v>
      </c>
      <c r="L21" s="20">
        <f t="shared" si="1"/>
        <v>5.4985337243401755</v>
      </c>
    </row>
    <row r="22" spans="1:12" ht="13.5" thickBot="1">
      <c r="A22" s="13" t="s">
        <v>23</v>
      </c>
      <c r="B22" s="22">
        <v>153</v>
      </c>
      <c r="C22" s="23">
        <v>484</v>
      </c>
      <c r="D22" s="23">
        <v>61</v>
      </c>
      <c r="E22" s="23">
        <v>545</v>
      </c>
      <c r="F22" s="36">
        <v>11.192660550458715</v>
      </c>
      <c r="G22" s="40">
        <v>135</v>
      </c>
      <c r="H22" s="41">
        <v>485</v>
      </c>
      <c r="I22" s="41">
        <v>49</v>
      </c>
      <c r="J22" s="41">
        <v>1</v>
      </c>
      <c r="K22" s="42">
        <f>SUM(H22:J22)</f>
        <v>535</v>
      </c>
      <c r="L22" s="43">
        <f t="shared" si="1"/>
        <v>9.158878504672899</v>
      </c>
    </row>
    <row r="23" spans="1:12" ht="13.5" thickBot="1">
      <c r="A23" s="24" t="s">
        <v>3</v>
      </c>
      <c r="B23" s="25">
        <v>3078</v>
      </c>
      <c r="C23" s="26">
        <v>6520.5</v>
      </c>
      <c r="D23" s="26">
        <v>579</v>
      </c>
      <c r="E23" s="26">
        <v>7099.5</v>
      </c>
      <c r="F23" s="27">
        <v>8.155503908725967</v>
      </c>
      <c r="G23" s="37">
        <f>G22+G21+G17</f>
        <v>3053</v>
      </c>
      <c r="H23" s="38">
        <f>H22+H21+H17</f>
        <v>6637.5</v>
      </c>
      <c r="I23" s="38">
        <f>I22+I21+I17</f>
        <v>441.5</v>
      </c>
      <c r="J23" s="55">
        <f>J22+J21+J17</f>
        <v>23.5</v>
      </c>
      <c r="K23" s="38">
        <f>K22+K21+K17</f>
        <v>7102.5</v>
      </c>
      <c r="L23" s="39">
        <f t="shared" si="1"/>
        <v>6.216121084125308</v>
      </c>
    </row>
    <row r="25" spans="2:8" ht="12.75">
      <c r="B25" s="28"/>
      <c r="C25" s="28"/>
      <c r="D25" s="28"/>
      <c r="E25" s="28"/>
      <c r="F25" s="45"/>
      <c r="G25" s="45"/>
      <c r="H25" s="45"/>
    </row>
    <row r="26" spans="6:8" ht="12.75">
      <c r="F26" s="45"/>
      <c r="G26" s="45"/>
      <c r="H26" s="45"/>
    </row>
    <row r="27" spans="6:8" ht="12.75">
      <c r="F27" s="45"/>
      <c r="G27" s="45"/>
      <c r="H27" s="45"/>
    </row>
    <row r="28" spans="6:8" ht="12.75">
      <c r="F28" s="45"/>
      <c r="G28" s="45"/>
      <c r="H28" s="45"/>
    </row>
    <row r="29" spans="6:8" ht="12.75">
      <c r="F29" s="45"/>
      <c r="G29" s="46"/>
      <c r="H29" s="45"/>
    </row>
    <row r="30" spans="6:8" ht="12.75">
      <c r="F30" s="45"/>
      <c r="G30" s="45"/>
      <c r="H30" s="45"/>
    </row>
    <row r="31" spans="6:8" ht="12.75">
      <c r="F31" s="45"/>
      <c r="G31" s="46"/>
      <c r="H31" s="45"/>
    </row>
  </sheetData>
  <sheetProtection/>
  <mergeCells count="4">
    <mergeCell ref="A4:C4"/>
    <mergeCell ref="A5:E5"/>
    <mergeCell ref="B7:F7"/>
    <mergeCell ref="G7:L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Inspection académique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SANCHEZ</dc:creator>
  <cp:keywords/>
  <dc:description/>
  <cp:lastModifiedBy>DSDEN24-BB</cp:lastModifiedBy>
  <cp:lastPrinted>2015-01-29T14:09:44Z</cp:lastPrinted>
  <dcterms:created xsi:type="dcterms:W3CDTF">2013-01-28T16:34:09Z</dcterms:created>
  <dcterms:modified xsi:type="dcterms:W3CDTF">2015-02-10T18:10:17Z</dcterms:modified>
  <cp:category/>
  <cp:version/>
  <cp:contentType/>
  <cp:contentStatus/>
</cp:coreProperties>
</file>