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<sst xmlns="http://schemas.openxmlformats.org/spreadsheetml/2006/main" count="362" uniqueCount="151">
  <si>
    <t>Ecole</t>
  </si>
  <si>
    <t>Type</t>
  </si>
  <si>
    <t>RPI 
/ RPC</t>
  </si>
  <si>
    <t>Constat R14</t>
  </si>
  <si>
    <t>Prévi-sions 
R15</t>
  </si>
  <si>
    <t>Tx d'encadrement</t>
  </si>
  <si>
    <t>Circo</t>
  </si>
  <si>
    <t>UAI</t>
  </si>
  <si>
    <t xml:space="preserve">ZRR </t>
  </si>
  <si>
    <t>REP</t>
  </si>
  <si>
    <t xml:space="preserve">Pol. ville </t>
  </si>
  <si>
    <t>CLIS</t>
  </si>
  <si>
    <t>Rne_circ</t>
  </si>
  <si>
    <t>Rne_clg</t>
  </si>
  <si>
    <t>Lib_clg</t>
  </si>
  <si>
    <t>Num_ZAP</t>
  </si>
  <si>
    <t>Lib_ZAP</t>
  </si>
  <si>
    <t>RRS et collège de rattachement</t>
  </si>
  <si>
    <t>Insee_com</t>
  </si>
  <si>
    <t>EPCI</t>
  </si>
  <si>
    <t>Rne_ec</t>
  </si>
  <si>
    <t>RRE</t>
  </si>
  <si>
    <t>2 ans</t>
  </si>
  <si>
    <t>3 ans</t>
  </si>
  <si>
    <t>4 ans</t>
  </si>
  <si>
    <t>5ans et +</t>
  </si>
  <si>
    <t>TOTAL PREEL</t>
  </si>
  <si>
    <t>CP</t>
  </si>
  <si>
    <t>CE1</t>
  </si>
  <si>
    <t>CE2</t>
  </si>
  <si>
    <t>CM1</t>
  </si>
  <si>
    <t>CM2</t>
  </si>
  <si>
    <t>TOTAL ELEM.</t>
  </si>
  <si>
    <t>effectifs</t>
  </si>
  <si>
    <t>classes</t>
  </si>
  <si>
    <t>P DIR</t>
  </si>
  <si>
    <t>sans mesure</t>
  </si>
  <si>
    <t>avec mesure</t>
  </si>
  <si>
    <t>Bilatérales</t>
  </si>
  <si>
    <t>0240071X</t>
  </si>
  <si>
    <t>0240927C</t>
  </si>
  <si>
    <t>MONTIGNAC Yvon Delbos</t>
  </si>
  <si>
    <t>2405</t>
  </si>
  <si>
    <t>EST DORDOGNE</t>
  </si>
  <si>
    <t>24330</t>
  </si>
  <si>
    <t>Ensemble Vallée Vézère - Terre de Cro Magnon</t>
  </si>
  <si>
    <t>oui</t>
  </si>
  <si>
    <t>0240510Z</t>
  </si>
  <si>
    <t>PLAZAC</t>
  </si>
  <si>
    <t xml:space="preserve">ELEMENTAIRE    </t>
  </si>
  <si>
    <t>SED</t>
  </si>
  <si>
    <t>Fermeture à Plazac.</t>
  </si>
  <si>
    <t>24443</t>
  </si>
  <si>
    <t>0240514D</t>
  </si>
  <si>
    <t>ST LEON SUR VEZERE</t>
  </si>
  <si>
    <t xml:space="preserve">PRIMAIRE       </t>
  </si>
  <si>
    <t>0240121B</t>
  </si>
  <si>
    <t>SARLAT-LA-CANEDA La Boétie</t>
  </si>
  <si>
    <t>24081</t>
  </si>
  <si>
    <t>Ensemble Salignacois - Carluxais Terre de Fénelon</t>
  </si>
  <si>
    <t>non</t>
  </si>
  <si>
    <t>0240699E</t>
  </si>
  <si>
    <t>CARLUX</t>
  </si>
  <si>
    <t>Fermeture à Simeyrols.</t>
  </si>
  <si>
    <t>24089</t>
  </si>
  <si>
    <t>0240702H</t>
  </si>
  <si>
    <t>CAZOULES</t>
  </si>
  <si>
    <t>24535</t>
  </si>
  <si>
    <t>0240715X</t>
  </si>
  <si>
    <t>SIMEYROLS</t>
  </si>
  <si>
    <t xml:space="preserve">ELEMENTAIRE  </t>
  </si>
  <si>
    <t>0241073L</t>
  </si>
  <si>
    <t>0241041B</t>
  </si>
  <si>
    <t>NONTRON Alcide Dusolier</t>
  </si>
  <si>
    <t>2401</t>
  </si>
  <si>
    <t>NORD DORDOGNE</t>
  </si>
  <si>
    <t>24410</t>
  </si>
  <si>
    <t>Ensemble Nontronnais Périgord Vert</t>
  </si>
  <si>
    <t>0240563G</t>
  </si>
  <si>
    <t>ST FRONT LA RIVIERE</t>
  </si>
  <si>
    <t>NND</t>
  </si>
  <si>
    <t>Fermeture</t>
  </si>
  <si>
    <t>24479</t>
  </si>
  <si>
    <t>0240967W</t>
  </si>
  <si>
    <t>ST PARDOUX LA RIVIERE</t>
  </si>
  <si>
    <t>24091</t>
  </si>
  <si>
    <t>Ensemble Domme - Pays du Châtaignier</t>
  </si>
  <si>
    <t>0240719B</t>
  </si>
  <si>
    <t>CENAC ET ST JULIEN</t>
  </si>
  <si>
    <t xml:space="preserve">PRIMAIRE </t>
  </si>
  <si>
    <t>Projet avec Vitrac. A suivre.</t>
  </si>
  <si>
    <t>24152</t>
  </si>
  <si>
    <t>0240720C</t>
  </si>
  <si>
    <t>DOMME</t>
  </si>
  <si>
    <t>0240163X</t>
  </si>
  <si>
    <t>0240053C</t>
  </si>
  <si>
    <t>LA FORCE Max Bramerie</t>
  </si>
  <si>
    <t>2404</t>
  </si>
  <si>
    <t>BERGERAC</t>
  </si>
  <si>
    <t>24182</t>
  </si>
  <si>
    <t>Communauté d'Agglomération Bergeracoise (CAB)</t>
  </si>
  <si>
    <t>0240908G</t>
  </si>
  <si>
    <t>LE FLEIX</t>
  </si>
  <si>
    <t xml:space="preserve"> </t>
  </si>
  <si>
    <t>BO</t>
  </si>
  <si>
    <t>Ecole privée, EDV moins présents. Fermeture.</t>
  </si>
  <si>
    <t>Commentaires</t>
  </si>
  <si>
    <t>BE</t>
  </si>
  <si>
    <t>0240994A</t>
  </si>
  <si>
    <t>SIGOULES</t>
  </si>
  <si>
    <t>PRIMAIRE</t>
  </si>
  <si>
    <t>0240262E</t>
  </si>
  <si>
    <t>0240118Y</t>
  </si>
  <si>
    <t>0240996C</t>
  </si>
  <si>
    <t>BERGERAC Jacques Prévert</t>
  </si>
  <si>
    <t>24037</t>
  </si>
  <si>
    <t xml:space="preserve">MATERNELLE     </t>
  </si>
  <si>
    <t>X</t>
  </si>
  <si>
    <t>CUCS, PMQC partagé avec J. Moulin, quartier qui a le plus de besoins. BF.</t>
  </si>
  <si>
    <t>NOTRE DAME DE SANILHAC</t>
  </si>
  <si>
    <t>PS</t>
  </si>
  <si>
    <t>0240952E</t>
  </si>
  <si>
    <t>DOCUMENT DE TRAVAIL CONFIDENTIEL - PREPARATION DE RENTREE 2015</t>
  </si>
  <si>
    <t>BLOCAGES A LA FERMETURE</t>
  </si>
  <si>
    <t>DSM1 - 16/06/2015</t>
  </si>
  <si>
    <t>10 GS accueillis sur l'élémentaire des Cébrades</t>
  </si>
  <si>
    <t>BLOCAGES A L'OUVERTURE</t>
  </si>
  <si>
    <t>BERGERAC Jean Moulin</t>
  </si>
  <si>
    <t>ELEMENTAIRE</t>
  </si>
  <si>
    <t>BERGERAC Les Vaures</t>
  </si>
  <si>
    <t>0240366T</t>
  </si>
  <si>
    <t>0240964T</t>
  </si>
  <si>
    <r>
      <t>BERGERAC</t>
    </r>
    <r>
      <rPr>
        <sz val="10"/>
        <rFont val="Arial"/>
        <family val="2"/>
      </rPr>
      <t xml:space="preserve"> Gambetta</t>
    </r>
  </si>
  <si>
    <t>x</t>
  </si>
  <si>
    <t>AUTRES SITUATIONS</t>
  </si>
  <si>
    <t>0240016M</t>
  </si>
  <si>
    <t>MAREUIL Arnault de Mareuil</t>
  </si>
  <si>
    <t>24235</t>
  </si>
  <si>
    <t>Ensemble Dronne et Belle</t>
  </si>
  <si>
    <t>0240499M</t>
  </si>
  <si>
    <t>LEGUILLAC DE CERCLES</t>
  </si>
  <si>
    <t>24579</t>
  </si>
  <si>
    <t>0240503S</t>
  </si>
  <si>
    <t>VIEUX MAREUIL</t>
  </si>
  <si>
    <t>ST LAURENT SUR MANOIRE</t>
  </si>
  <si>
    <t>STE MARIE DE CHIGNAC</t>
  </si>
  <si>
    <t>0240795J</t>
  </si>
  <si>
    <t>0240601Y</t>
  </si>
  <si>
    <t>Examinée en ouverture. Prévisions TBE des 12 et 15/06/2015 : 148.</t>
  </si>
  <si>
    <t>Fermeture à LEGUILLAC DE CERCLES suite à la réunion des instances d'avril 2015.</t>
  </si>
  <si>
    <t>CTSD DU 30 JUIN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</si>
</sst>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0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35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 shrinkToFit="1"/>
    </xf>
    <xf numFmtId="0" fontId="1" fillId="0" borderId="21" xfId="0" applyFont="1" applyFill="1" applyBorder="1" applyAlignment="1">
      <alignment horizontal="left" vertical="center" wrapText="1" shrinkToFit="1"/>
    </xf>
    <xf numFmtId="0" fontId="1" fillId="0" borderId="22" xfId="0" applyFont="1" applyFill="1" applyBorder="1" applyAlignment="1">
      <alignment horizontal="left" vertical="center" wrapText="1" shrinkToFit="1"/>
    </xf>
    <xf numFmtId="0" fontId="1" fillId="0" borderId="33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M1">
      <selection activeCell="AR17" sqref="AR17"/>
    </sheetView>
  </sheetViews>
  <sheetFormatPr defaultColWidth="11.421875" defaultRowHeight="12.75"/>
  <cols>
    <col min="1" max="12" width="0" style="1" hidden="1" customWidth="1"/>
    <col min="13" max="13" width="29.28125" style="1" customWidth="1"/>
    <col min="14" max="14" width="10.7109375" style="1" customWidth="1"/>
    <col min="15" max="15" width="6.7109375" style="1" customWidth="1"/>
    <col min="16" max="26" width="0" style="1" hidden="1" customWidth="1"/>
    <col min="27" max="29" width="6.7109375" style="1" customWidth="1"/>
    <col min="30" max="30" width="0" style="1" hidden="1" customWidth="1"/>
    <col min="31" max="33" width="6.7109375" style="1" customWidth="1"/>
    <col min="34" max="34" width="11.421875" style="1" customWidth="1"/>
    <col min="35" max="38" width="4.7109375" style="1" customWidth="1"/>
    <col min="39" max="39" width="0" style="1" hidden="1" customWidth="1"/>
    <col min="40" max="40" width="33.140625" style="1" customWidth="1"/>
    <col min="41" max="16384" width="11.421875" style="1" customWidth="1"/>
  </cols>
  <sheetData>
    <row r="1" spans="13:40" ht="15.75">
      <c r="M1" s="105" t="s">
        <v>122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13:40" ht="15.75">
      <c r="M2" s="105" t="s">
        <v>150</v>
      </c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4" ht="12.75">
      <c r="AN4" s="85" t="s">
        <v>124</v>
      </c>
    </row>
    <row r="5" ht="13.5" thickBot="1">
      <c r="M5" s="86" t="s">
        <v>123</v>
      </c>
    </row>
    <row r="6" spans="13:40" ht="18" customHeight="1">
      <c r="M6" s="112" t="s">
        <v>0</v>
      </c>
      <c r="N6" s="106" t="s">
        <v>1</v>
      </c>
      <c r="O6" s="106" t="s">
        <v>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14" t="s">
        <v>3</v>
      </c>
      <c r="AB6" s="114"/>
      <c r="AC6" s="106" t="s">
        <v>4</v>
      </c>
      <c r="AD6" s="3"/>
      <c r="AE6" s="114" t="s">
        <v>5</v>
      </c>
      <c r="AF6" s="114"/>
      <c r="AG6" s="103" t="s">
        <v>6</v>
      </c>
      <c r="AH6" s="103" t="s">
        <v>7</v>
      </c>
      <c r="AI6" s="103" t="s">
        <v>8</v>
      </c>
      <c r="AJ6" s="103" t="s">
        <v>9</v>
      </c>
      <c r="AK6" s="106" t="s">
        <v>10</v>
      </c>
      <c r="AL6" s="103" t="s">
        <v>11</v>
      </c>
      <c r="AM6" s="21"/>
      <c r="AN6" s="115" t="s">
        <v>106</v>
      </c>
    </row>
    <row r="7" spans="1:40" ht="23.25" thickBot="1">
      <c r="A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8</v>
      </c>
      <c r="K7" s="1" t="s">
        <v>20</v>
      </c>
      <c r="L7" s="1" t="s">
        <v>21</v>
      </c>
      <c r="M7" s="113"/>
      <c r="N7" s="107"/>
      <c r="O7" s="107"/>
      <c r="P7" s="4" t="s">
        <v>22</v>
      </c>
      <c r="Q7" s="4" t="s">
        <v>23</v>
      </c>
      <c r="R7" s="4" t="s">
        <v>24</v>
      </c>
      <c r="S7" s="4" t="s">
        <v>25</v>
      </c>
      <c r="T7" s="4" t="s">
        <v>26</v>
      </c>
      <c r="U7" s="4" t="s">
        <v>27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5" t="s">
        <v>34</v>
      </c>
      <c r="AC7" s="107"/>
      <c r="AD7" s="6" t="s">
        <v>35</v>
      </c>
      <c r="AE7" s="5" t="s">
        <v>36</v>
      </c>
      <c r="AF7" s="5" t="s">
        <v>37</v>
      </c>
      <c r="AG7" s="104"/>
      <c r="AH7" s="104"/>
      <c r="AI7" s="104"/>
      <c r="AJ7" s="104"/>
      <c r="AK7" s="107"/>
      <c r="AL7" s="104"/>
      <c r="AM7" s="22" t="s">
        <v>38</v>
      </c>
      <c r="AN7" s="116"/>
    </row>
    <row r="8" spans="1:40" s="7" customFormat="1" ht="12.75" customHeight="1">
      <c r="A8" s="7" t="s">
        <v>71</v>
      </c>
      <c r="C8" s="7" t="s">
        <v>72</v>
      </c>
      <c r="D8" s="7" t="s">
        <v>73</v>
      </c>
      <c r="E8" s="7" t="s">
        <v>74</v>
      </c>
      <c r="F8" s="7" t="s">
        <v>75</v>
      </c>
      <c r="H8" s="7" t="s">
        <v>76</v>
      </c>
      <c r="I8" s="7" t="s">
        <v>77</v>
      </c>
      <c r="J8" s="7" t="s">
        <v>46</v>
      </c>
      <c r="K8" s="7" t="s">
        <v>78</v>
      </c>
      <c r="M8" s="23" t="s">
        <v>79</v>
      </c>
      <c r="N8" s="24" t="s">
        <v>49</v>
      </c>
      <c r="O8" s="25">
        <v>612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5</v>
      </c>
      <c r="X8" s="26">
        <v>18</v>
      </c>
      <c r="Y8" s="26">
        <v>19</v>
      </c>
      <c r="Z8" s="26">
        <v>42</v>
      </c>
      <c r="AA8" s="27">
        <v>46</v>
      </c>
      <c r="AB8" s="27">
        <v>2</v>
      </c>
      <c r="AC8" s="27">
        <v>42</v>
      </c>
      <c r="AD8" s="28">
        <v>42</v>
      </c>
      <c r="AE8" s="29"/>
      <c r="AF8" s="29"/>
      <c r="AG8" s="27" t="s">
        <v>80</v>
      </c>
      <c r="AH8" s="27" t="s">
        <v>78</v>
      </c>
      <c r="AI8" s="27" t="s">
        <v>46</v>
      </c>
      <c r="AJ8" s="27"/>
      <c r="AK8" s="25"/>
      <c r="AL8" s="25"/>
      <c r="AM8" s="111" t="s">
        <v>81</v>
      </c>
      <c r="AN8" s="65"/>
    </row>
    <row r="9" spans="1:40" s="7" customFormat="1" ht="12.75" customHeight="1">
      <c r="A9" s="7" t="s">
        <v>71</v>
      </c>
      <c r="C9" s="7" t="s">
        <v>72</v>
      </c>
      <c r="D9" s="7" t="s">
        <v>73</v>
      </c>
      <c r="E9" s="7" t="s">
        <v>74</v>
      </c>
      <c r="F9" s="7" t="s">
        <v>75</v>
      </c>
      <c r="H9" s="7" t="s">
        <v>82</v>
      </c>
      <c r="I9" s="7" t="s">
        <v>77</v>
      </c>
      <c r="J9" s="7" t="s">
        <v>46</v>
      </c>
      <c r="K9" s="7" t="s">
        <v>83</v>
      </c>
      <c r="M9" s="8" t="s">
        <v>84</v>
      </c>
      <c r="N9" s="9" t="s">
        <v>55</v>
      </c>
      <c r="O9" s="10">
        <v>612</v>
      </c>
      <c r="P9" s="11">
        <v>7</v>
      </c>
      <c r="Q9" s="11">
        <v>6</v>
      </c>
      <c r="R9" s="11">
        <v>14</v>
      </c>
      <c r="S9" s="11">
        <v>13</v>
      </c>
      <c r="T9" s="11">
        <v>40</v>
      </c>
      <c r="U9" s="11">
        <v>10</v>
      </c>
      <c r="V9" s="11">
        <v>16</v>
      </c>
      <c r="W9" s="11">
        <v>19</v>
      </c>
      <c r="X9" s="11">
        <v>0</v>
      </c>
      <c r="Y9" s="11">
        <v>0</v>
      </c>
      <c r="Z9" s="11">
        <v>45</v>
      </c>
      <c r="AA9" s="12">
        <v>83</v>
      </c>
      <c r="AB9" s="12">
        <v>4</v>
      </c>
      <c r="AC9" s="12">
        <v>85</v>
      </c>
      <c r="AD9" s="13">
        <v>91</v>
      </c>
      <c r="AE9" s="14"/>
      <c r="AF9" s="14"/>
      <c r="AG9" s="12" t="s">
        <v>80</v>
      </c>
      <c r="AH9" s="12" t="s">
        <v>83</v>
      </c>
      <c r="AI9" s="12" t="s">
        <v>46</v>
      </c>
      <c r="AJ9" s="12"/>
      <c r="AK9" s="10"/>
      <c r="AL9" s="10"/>
      <c r="AM9" s="108"/>
      <c r="AN9" s="66"/>
    </row>
    <row r="10" spans="13:40" s="15" customFormat="1" ht="12.75" customHeight="1">
      <c r="M10" s="16"/>
      <c r="N10" s="17"/>
      <c r="O10" s="10"/>
      <c r="P10" s="18">
        <v>7</v>
      </c>
      <c r="Q10" s="18">
        <v>6</v>
      </c>
      <c r="R10" s="18">
        <v>14</v>
      </c>
      <c r="S10" s="18">
        <v>13</v>
      </c>
      <c r="T10" s="18">
        <v>40</v>
      </c>
      <c r="U10" s="18">
        <v>10</v>
      </c>
      <c r="V10" s="18">
        <v>16</v>
      </c>
      <c r="W10" s="18">
        <v>24</v>
      </c>
      <c r="X10" s="18">
        <v>18</v>
      </c>
      <c r="Y10" s="18">
        <v>19</v>
      </c>
      <c r="Z10" s="18">
        <v>87</v>
      </c>
      <c r="AA10" s="18">
        <v>129</v>
      </c>
      <c r="AB10" s="18">
        <v>6</v>
      </c>
      <c r="AC10" s="18">
        <v>127</v>
      </c>
      <c r="AD10" s="18">
        <v>133</v>
      </c>
      <c r="AE10" s="19">
        <v>21.166666666666668</v>
      </c>
      <c r="AF10" s="19">
        <v>25.4</v>
      </c>
      <c r="AG10" s="18"/>
      <c r="AH10" s="18"/>
      <c r="AI10" s="18"/>
      <c r="AJ10" s="10"/>
      <c r="AK10" s="10"/>
      <c r="AL10" s="10"/>
      <c r="AM10" s="108"/>
      <c r="AN10" s="67"/>
    </row>
    <row r="11" spans="1:40" s="7" customFormat="1" ht="12.75" customHeight="1">
      <c r="A11" s="7" t="s">
        <v>39</v>
      </c>
      <c r="C11" s="7" t="s">
        <v>56</v>
      </c>
      <c r="D11" s="7" t="s">
        <v>57</v>
      </c>
      <c r="E11" s="7" t="s">
        <v>42</v>
      </c>
      <c r="F11" s="7" t="s">
        <v>43</v>
      </c>
      <c r="H11" s="7" t="s">
        <v>58</v>
      </c>
      <c r="I11" s="7" t="s">
        <v>59</v>
      </c>
      <c r="J11" s="7" t="s">
        <v>60</v>
      </c>
      <c r="K11" s="7" t="s">
        <v>61</v>
      </c>
      <c r="M11" s="31" t="s">
        <v>62</v>
      </c>
      <c r="N11" s="32" t="s">
        <v>55</v>
      </c>
      <c r="O11" s="33">
        <v>705</v>
      </c>
      <c r="P11" s="34">
        <v>3</v>
      </c>
      <c r="Q11" s="34">
        <v>9</v>
      </c>
      <c r="R11" s="34">
        <v>9</v>
      </c>
      <c r="S11" s="34">
        <v>0</v>
      </c>
      <c r="T11" s="34">
        <v>21</v>
      </c>
      <c r="U11" s="34">
        <v>0</v>
      </c>
      <c r="V11" s="34">
        <v>0</v>
      </c>
      <c r="W11" s="34">
        <v>8</v>
      </c>
      <c r="X11" s="34">
        <v>17</v>
      </c>
      <c r="Y11" s="34">
        <v>9</v>
      </c>
      <c r="Z11" s="34">
        <v>34</v>
      </c>
      <c r="AA11" s="35">
        <v>64</v>
      </c>
      <c r="AB11" s="35">
        <v>3</v>
      </c>
      <c r="AC11" s="35">
        <v>55</v>
      </c>
      <c r="AD11" s="36">
        <v>56</v>
      </c>
      <c r="AE11" s="37"/>
      <c r="AF11" s="37"/>
      <c r="AG11" s="35" t="s">
        <v>50</v>
      </c>
      <c r="AH11" s="35" t="s">
        <v>61</v>
      </c>
      <c r="AI11" s="35" t="s">
        <v>60</v>
      </c>
      <c r="AJ11" s="35"/>
      <c r="AK11" s="33"/>
      <c r="AL11" s="33"/>
      <c r="AM11" s="109" t="s">
        <v>63</v>
      </c>
      <c r="AN11" s="68"/>
    </row>
    <row r="12" spans="1:40" s="7" customFormat="1" ht="12.75" customHeight="1">
      <c r="A12" s="7" t="s">
        <v>39</v>
      </c>
      <c r="C12" s="7" t="s">
        <v>56</v>
      </c>
      <c r="D12" s="7" t="s">
        <v>57</v>
      </c>
      <c r="E12" s="7" t="s">
        <v>42</v>
      </c>
      <c r="F12" s="7" t="s">
        <v>43</v>
      </c>
      <c r="H12" s="7" t="s">
        <v>64</v>
      </c>
      <c r="I12" s="7" t="s">
        <v>59</v>
      </c>
      <c r="J12" s="7" t="s">
        <v>60</v>
      </c>
      <c r="K12" s="7" t="s">
        <v>65</v>
      </c>
      <c r="M12" s="8" t="s">
        <v>66</v>
      </c>
      <c r="N12" s="9" t="s">
        <v>49</v>
      </c>
      <c r="O12" s="10">
        <v>705</v>
      </c>
      <c r="P12" s="11">
        <v>0</v>
      </c>
      <c r="Q12" s="11">
        <v>0</v>
      </c>
      <c r="R12" s="11">
        <v>0</v>
      </c>
      <c r="S12" s="11">
        <v>15</v>
      </c>
      <c r="T12" s="11">
        <v>15</v>
      </c>
      <c r="U12" s="11">
        <v>12</v>
      </c>
      <c r="V12" s="11">
        <v>0</v>
      </c>
      <c r="W12" s="11">
        <v>0</v>
      </c>
      <c r="X12" s="11">
        <v>0</v>
      </c>
      <c r="Y12" s="11">
        <v>0</v>
      </c>
      <c r="Z12" s="11">
        <v>12</v>
      </c>
      <c r="AA12" s="12">
        <v>19</v>
      </c>
      <c r="AB12" s="12">
        <v>1</v>
      </c>
      <c r="AC12" s="12">
        <v>27</v>
      </c>
      <c r="AD12" s="13">
        <v>22</v>
      </c>
      <c r="AE12" s="14"/>
      <c r="AF12" s="14"/>
      <c r="AG12" s="12" t="s">
        <v>50</v>
      </c>
      <c r="AH12" s="12" t="s">
        <v>65</v>
      </c>
      <c r="AI12" s="12" t="s">
        <v>60</v>
      </c>
      <c r="AJ12" s="12"/>
      <c r="AK12" s="10"/>
      <c r="AL12" s="10"/>
      <c r="AM12" s="108"/>
      <c r="AN12" s="66"/>
    </row>
    <row r="13" spans="1:40" s="7" customFormat="1" ht="12.75" customHeight="1">
      <c r="A13" s="7" t="s">
        <v>39</v>
      </c>
      <c r="C13" s="7" t="s">
        <v>56</v>
      </c>
      <c r="D13" s="7" t="s">
        <v>57</v>
      </c>
      <c r="E13" s="7" t="s">
        <v>42</v>
      </c>
      <c r="F13" s="7" t="s">
        <v>43</v>
      </c>
      <c r="H13" s="7" t="s">
        <v>67</v>
      </c>
      <c r="I13" s="7" t="s">
        <v>59</v>
      </c>
      <c r="J13" s="7" t="s">
        <v>60</v>
      </c>
      <c r="K13" s="7" t="s">
        <v>68</v>
      </c>
      <c r="M13" s="8" t="s">
        <v>69</v>
      </c>
      <c r="N13" s="9" t="s">
        <v>70</v>
      </c>
      <c r="O13" s="10">
        <v>705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17</v>
      </c>
      <c r="W13" s="11">
        <v>0</v>
      </c>
      <c r="X13" s="11">
        <v>0</v>
      </c>
      <c r="Y13" s="11">
        <v>0</v>
      </c>
      <c r="Z13" s="11">
        <v>17</v>
      </c>
      <c r="AA13" s="12">
        <v>18</v>
      </c>
      <c r="AB13" s="12">
        <v>1</v>
      </c>
      <c r="AC13" s="12">
        <v>17</v>
      </c>
      <c r="AD13" s="13">
        <v>17</v>
      </c>
      <c r="AE13" s="14"/>
      <c r="AF13" s="14"/>
      <c r="AG13" s="12" t="s">
        <v>50</v>
      </c>
      <c r="AH13" s="12" t="s">
        <v>68</v>
      </c>
      <c r="AI13" s="12" t="s">
        <v>60</v>
      </c>
      <c r="AJ13" s="12"/>
      <c r="AK13" s="10"/>
      <c r="AL13" s="10"/>
      <c r="AM13" s="108"/>
      <c r="AN13" s="66"/>
    </row>
    <row r="14" spans="13:40" s="15" customFormat="1" ht="12.75" customHeight="1">
      <c r="M14" s="38"/>
      <c r="N14" s="39"/>
      <c r="O14" s="40"/>
      <c r="P14" s="41">
        <v>3</v>
      </c>
      <c r="Q14" s="41">
        <v>9</v>
      </c>
      <c r="R14" s="41">
        <v>9</v>
      </c>
      <c r="S14" s="41">
        <v>15</v>
      </c>
      <c r="T14" s="41">
        <v>36</v>
      </c>
      <c r="U14" s="41">
        <v>12</v>
      </c>
      <c r="V14" s="41">
        <v>17</v>
      </c>
      <c r="W14" s="41">
        <v>8</v>
      </c>
      <c r="X14" s="41">
        <v>17</v>
      </c>
      <c r="Y14" s="41">
        <v>9</v>
      </c>
      <c r="Z14" s="41">
        <v>63</v>
      </c>
      <c r="AA14" s="41">
        <v>101</v>
      </c>
      <c r="AB14" s="41">
        <v>5</v>
      </c>
      <c r="AC14" s="41">
        <v>99</v>
      </c>
      <c r="AD14" s="41">
        <v>95</v>
      </c>
      <c r="AE14" s="42">
        <v>19.8</v>
      </c>
      <c r="AF14" s="42">
        <v>24.75</v>
      </c>
      <c r="AG14" s="41"/>
      <c r="AH14" s="41"/>
      <c r="AI14" s="41"/>
      <c r="AJ14" s="40"/>
      <c r="AK14" s="40"/>
      <c r="AL14" s="40"/>
      <c r="AM14" s="110"/>
      <c r="AN14" s="69"/>
    </row>
    <row r="15" spans="1:40" s="7" customFormat="1" ht="12.75" customHeight="1">
      <c r="A15" s="7" t="s">
        <v>39</v>
      </c>
      <c r="C15" s="7" t="s">
        <v>40</v>
      </c>
      <c r="D15" s="7" t="s">
        <v>41</v>
      </c>
      <c r="E15" s="7" t="s">
        <v>42</v>
      </c>
      <c r="F15" s="7" t="s">
        <v>43</v>
      </c>
      <c r="H15" s="7" t="s">
        <v>44</v>
      </c>
      <c r="I15" s="7" t="s">
        <v>45</v>
      </c>
      <c r="J15" s="7" t="s">
        <v>46</v>
      </c>
      <c r="K15" s="7" t="s">
        <v>47</v>
      </c>
      <c r="M15" s="8" t="s">
        <v>48</v>
      </c>
      <c r="N15" s="9" t="s">
        <v>49</v>
      </c>
      <c r="O15" s="10">
        <v>717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11</v>
      </c>
      <c r="V15" s="11">
        <v>6</v>
      </c>
      <c r="W15" s="11">
        <v>8</v>
      </c>
      <c r="X15" s="11">
        <v>9</v>
      </c>
      <c r="Y15" s="11">
        <v>5</v>
      </c>
      <c r="Z15" s="11">
        <v>39</v>
      </c>
      <c r="AA15" s="12">
        <v>38</v>
      </c>
      <c r="AB15" s="12">
        <v>2</v>
      </c>
      <c r="AC15" s="12">
        <v>39</v>
      </c>
      <c r="AD15" s="13">
        <v>40</v>
      </c>
      <c r="AE15" s="14"/>
      <c r="AF15" s="14"/>
      <c r="AG15" s="12" t="s">
        <v>50</v>
      </c>
      <c r="AH15" s="12" t="s">
        <v>47</v>
      </c>
      <c r="AI15" s="12" t="s">
        <v>46</v>
      </c>
      <c r="AJ15" s="12"/>
      <c r="AK15" s="10"/>
      <c r="AL15" s="10"/>
      <c r="AM15" s="108" t="s">
        <v>51</v>
      </c>
      <c r="AN15" s="66"/>
    </row>
    <row r="16" spans="1:40" s="7" customFormat="1" ht="12.75" customHeight="1">
      <c r="A16" s="7" t="s">
        <v>39</v>
      </c>
      <c r="C16" s="7" t="s">
        <v>40</v>
      </c>
      <c r="D16" s="7" t="s">
        <v>41</v>
      </c>
      <c r="E16" s="7" t="s">
        <v>42</v>
      </c>
      <c r="F16" s="7" t="s">
        <v>43</v>
      </c>
      <c r="H16" s="7" t="s">
        <v>52</v>
      </c>
      <c r="I16" s="7" t="s">
        <v>45</v>
      </c>
      <c r="J16" s="7" t="s">
        <v>46</v>
      </c>
      <c r="K16" s="7" t="s">
        <v>53</v>
      </c>
      <c r="M16" s="8" t="s">
        <v>54</v>
      </c>
      <c r="N16" s="9" t="s">
        <v>55</v>
      </c>
      <c r="O16" s="10">
        <v>717</v>
      </c>
      <c r="P16" s="11">
        <v>4</v>
      </c>
      <c r="Q16" s="11">
        <v>10</v>
      </c>
      <c r="R16" s="11">
        <v>10</v>
      </c>
      <c r="S16" s="11">
        <v>12</v>
      </c>
      <c r="T16" s="11">
        <v>36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2">
        <v>41</v>
      </c>
      <c r="AB16" s="12">
        <v>2</v>
      </c>
      <c r="AC16" s="12">
        <v>36</v>
      </c>
      <c r="AD16" s="13">
        <v>45</v>
      </c>
      <c r="AE16" s="14"/>
      <c r="AF16" s="14"/>
      <c r="AG16" s="12" t="s">
        <v>50</v>
      </c>
      <c r="AH16" s="12" t="s">
        <v>53</v>
      </c>
      <c r="AI16" s="12" t="s">
        <v>46</v>
      </c>
      <c r="AJ16" s="12"/>
      <c r="AK16" s="10"/>
      <c r="AL16" s="10"/>
      <c r="AM16" s="108"/>
      <c r="AN16" s="66"/>
    </row>
    <row r="17" spans="13:40" s="15" customFormat="1" ht="12.75" customHeight="1">
      <c r="M17" s="16"/>
      <c r="N17" s="17"/>
      <c r="O17" s="10"/>
      <c r="P17" s="18">
        <v>4</v>
      </c>
      <c r="Q17" s="18">
        <v>10</v>
      </c>
      <c r="R17" s="18">
        <v>10</v>
      </c>
      <c r="S17" s="18">
        <v>12</v>
      </c>
      <c r="T17" s="18">
        <v>36</v>
      </c>
      <c r="U17" s="18">
        <v>11</v>
      </c>
      <c r="V17" s="18">
        <v>6</v>
      </c>
      <c r="W17" s="18">
        <v>8</v>
      </c>
      <c r="X17" s="18">
        <v>9</v>
      </c>
      <c r="Y17" s="18">
        <v>5</v>
      </c>
      <c r="Z17" s="18">
        <v>39</v>
      </c>
      <c r="AA17" s="18">
        <v>79</v>
      </c>
      <c r="AB17" s="18">
        <v>4</v>
      </c>
      <c r="AC17" s="18">
        <v>75</v>
      </c>
      <c r="AD17" s="18">
        <v>85</v>
      </c>
      <c r="AE17" s="19">
        <v>18.75</v>
      </c>
      <c r="AF17" s="19">
        <v>25</v>
      </c>
      <c r="AG17" s="18"/>
      <c r="AH17" s="18"/>
      <c r="AI17" s="18"/>
      <c r="AJ17" s="10"/>
      <c r="AK17" s="10"/>
      <c r="AL17" s="10"/>
      <c r="AM17" s="108"/>
      <c r="AN17" s="67"/>
    </row>
    <row r="18" spans="1:40" s="7" customFormat="1" ht="12.75" customHeight="1">
      <c r="A18" s="7" t="s">
        <v>39</v>
      </c>
      <c r="C18" s="7" t="s">
        <v>56</v>
      </c>
      <c r="D18" s="7" t="s">
        <v>57</v>
      </c>
      <c r="E18" s="7" t="s">
        <v>42</v>
      </c>
      <c r="F18" s="7" t="s">
        <v>43</v>
      </c>
      <c r="H18" s="7" t="s">
        <v>85</v>
      </c>
      <c r="I18" s="7" t="s">
        <v>86</v>
      </c>
      <c r="J18" s="7" t="s">
        <v>46</v>
      </c>
      <c r="K18" s="7" t="s">
        <v>87</v>
      </c>
      <c r="M18" s="31" t="s">
        <v>88</v>
      </c>
      <c r="N18" s="32" t="s">
        <v>89</v>
      </c>
      <c r="O18" s="33">
        <v>721</v>
      </c>
      <c r="P18" s="34">
        <v>0</v>
      </c>
      <c r="Q18" s="34">
        <v>15</v>
      </c>
      <c r="R18" s="34">
        <v>14</v>
      </c>
      <c r="S18" s="34">
        <v>13</v>
      </c>
      <c r="T18" s="34">
        <v>42</v>
      </c>
      <c r="U18" s="34">
        <v>0</v>
      </c>
      <c r="V18" s="34">
        <v>0</v>
      </c>
      <c r="W18" s="34">
        <v>23</v>
      </c>
      <c r="X18" s="34">
        <v>27</v>
      </c>
      <c r="Y18" s="34">
        <v>14</v>
      </c>
      <c r="Z18" s="34">
        <v>64</v>
      </c>
      <c r="AA18" s="35">
        <v>106</v>
      </c>
      <c r="AB18" s="35">
        <v>5</v>
      </c>
      <c r="AC18" s="35">
        <v>106</v>
      </c>
      <c r="AD18" s="36">
        <v>107</v>
      </c>
      <c r="AE18" s="37"/>
      <c r="AF18" s="37"/>
      <c r="AG18" s="35" t="s">
        <v>50</v>
      </c>
      <c r="AH18" s="35" t="s">
        <v>87</v>
      </c>
      <c r="AI18" s="35" t="s">
        <v>46</v>
      </c>
      <c r="AJ18" s="35"/>
      <c r="AK18" s="33"/>
      <c r="AL18" s="33"/>
      <c r="AM18" s="109" t="s">
        <v>90</v>
      </c>
      <c r="AN18" s="68"/>
    </row>
    <row r="19" spans="1:40" s="7" customFormat="1" ht="12.75" customHeight="1">
      <c r="A19" s="7" t="s">
        <v>39</v>
      </c>
      <c r="C19" s="7" t="s">
        <v>56</v>
      </c>
      <c r="D19" s="7" t="s">
        <v>57</v>
      </c>
      <c r="E19" s="7" t="s">
        <v>42</v>
      </c>
      <c r="F19" s="7" t="s">
        <v>43</v>
      </c>
      <c r="H19" s="7" t="s">
        <v>91</v>
      </c>
      <c r="I19" s="7" t="s">
        <v>86</v>
      </c>
      <c r="J19" s="7" t="s">
        <v>46</v>
      </c>
      <c r="K19" s="7" t="s">
        <v>92</v>
      </c>
      <c r="M19" s="8" t="s">
        <v>93</v>
      </c>
      <c r="N19" s="9" t="s">
        <v>55</v>
      </c>
      <c r="O19" s="10">
        <v>721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20</v>
      </c>
      <c r="V19" s="11">
        <v>17</v>
      </c>
      <c r="W19" s="11">
        <v>0</v>
      </c>
      <c r="X19" s="11">
        <v>0</v>
      </c>
      <c r="Y19" s="11">
        <v>0</v>
      </c>
      <c r="Z19" s="11">
        <v>37</v>
      </c>
      <c r="AA19" s="12">
        <v>40</v>
      </c>
      <c r="AB19" s="12">
        <v>2</v>
      </c>
      <c r="AC19" s="12">
        <v>37</v>
      </c>
      <c r="AD19" s="13">
        <v>37</v>
      </c>
      <c r="AE19" s="14"/>
      <c r="AF19" s="14"/>
      <c r="AG19" s="12" t="s">
        <v>50</v>
      </c>
      <c r="AH19" s="12" t="s">
        <v>92</v>
      </c>
      <c r="AI19" s="12" t="s">
        <v>46</v>
      </c>
      <c r="AJ19" s="12"/>
      <c r="AK19" s="10"/>
      <c r="AL19" s="10"/>
      <c r="AM19" s="108"/>
      <c r="AN19" s="66"/>
    </row>
    <row r="20" spans="13:40" s="15" customFormat="1" ht="12.75" customHeight="1">
      <c r="M20" s="38"/>
      <c r="N20" s="39"/>
      <c r="O20" s="40"/>
      <c r="P20" s="41">
        <v>0</v>
      </c>
      <c r="Q20" s="41">
        <v>15</v>
      </c>
      <c r="R20" s="41">
        <v>14</v>
      </c>
      <c r="S20" s="41">
        <v>13</v>
      </c>
      <c r="T20" s="41">
        <v>42</v>
      </c>
      <c r="U20" s="41">
        <v>20</v>
      </c>
      <c r="V20" s="41">
        <v>17</v>
      </c>
      <c r="W20" s="41">
        <v>23</v>
      </c>
      <c r="X20" s="41">
        <v>27</v>
      </c>
      <c r="Y20" s="41">
        <v>14</v>
      </c>
      <c r="Z20" s="41">
        <v>101</v>
      </c>
      <c r="AA20" s="41">
        <v>146</v>
      </c>
      <c r="AB20" s="41">
        <v>7</v>
      </c>
      <c r="AC20" s="41">
        <v>143</v>
      </c>
      <c r="AD20" s="41">
        <v>144</v>
      </c>
      <c r="AE20" s="42">
        <v>20.428571428571427</v>
      </c>
      <c r="AF20" s="42">
        <v>23.833333333333332</v>
      </c>
      <c r="AG20" s="41"/>
      <c r="AH20" s="41"/>
      <c r="AI20" s="41"/>
      <c r="AJ20" s="40"/>
      <c r="AK20" s="40"/>
      <c r="AL20" s="40"/>
      <c r="AM20" s="110"/>
      <c r="AN20" s="69"/>
    </row>
    <row r="21" spans="1:40" ht="12.75" customHeight="1">
      <c r="A21" s="1" t="s">
        <v>112</v>
      </c>
      <c r="C21" s="1" t="s">
        <v>113</v>
      </c>
      <c r="D21" s="1" t="s">
        <v>114</v>
      </c>
      <c r="E21" s="1" t="s">
        <v>97</v>
      </c>
      <c r="F21" s="1" t="s">
        <v>98</v>
      </c>
      <c r="H21" s="1" t="s">
        <v>115</v>
      </c>
      <c r="I21" s="1" t="s">
        <v>100</v>
      </c>
      <c r="J21" s="1" t="s">
        <v>60</v>
      </c>
      <c r="K21" s="1" t="s">
        <v>108</v>
      </c>
      <c r="M21" s="43" t="s">
        <v>132</v>
      </c>
      <c r="N21" s="44" t="s">
        <v>116</v>
      </c>
      <c r="O21" s="45"/>
      <c r="P21" s="46"/>
      <c r="Q21" s="46"/>
      <c r="R21" s="46"/>
      <c r="S21" s="47"/>
      <c r="T21" s="48"/>
      <c r="U21" s="47"/>
      <c r="V21" s="46"/>
      <c r="W21" s="46"/>
      <c r="X21" s="46"/>
      <c r="Y21" s="46"/>
      <c r="Z21" s="48"/>
      <c r="AA21" s="45">
        <v>86</v>
      </c>
      <c r="AB21" s="49">
        <v>4</v>
      </c>
      <c r="AC21" s="50">
        <v>82</v>
      </c>
      <c r="AD21" s="51"/>
      <c r="AE21" s="52">
        <f>AC21/AB21</f>
        <v>20.5</v>
      </c>
      <c r="AF21" s="52">
        <f>AC21/3</f>
        <v>27.333333333333332</v>
      </c>
      <c r="AG21" s="53" t="s">
        <v>107</v>
      </c>
      <c r="AH21" s="53" t="s">
        <v>108</v>
      </c>
      <c r="AI21" s="53" t="s">
        <v>60</v>
      </c>
      <c r="AJ21" s="53"/>
      <c r="AK21" s="54" t="s">
        <v>117</v>
      </c>
      <c r="AL21" s="54"/>
      <c r="AM21" s="55" t="s">
        <v>118</v>
      </c>
      <c r="AN21" s="70"/>
    </row>
    <row r="22" spans="1:40" ht="12.75" customHeight="1">
      <c r="A22" s="1" t="s">
        <v>94</v>
      </c>
      <c r="C22" s="1" t="s">
        <v>95</v>
      </c>
      <c r="D22" s="1" t="s">
        <v>96</v>
      </c>
      <c r="E22" s="1" t="s">
        <v>97</v>
      </c>
      <c r="F22" s="1" t="s">
        <v>98</v>
      </c>
      <c r="H22" s="1" t="s">
        <v>99</v>
      </c>
      <c r="I22" s="1" t="s">
        <v>100</v>
      </c>
      <c r="J22" s="1" t="s">
        <v>60</v>
      </c>
      <c r="K22" s="1" t="s">
        <v>101</v>
      </c>
      <c r="M22" s="56" t="s">
        <v>102</v>
      </c>
      <c r="N22" s="57" t="s">
        <v>55</v>
      </c>
      <c r="O22" s="54" t="s">
        <v>103</v>
      </c>
      <c r="P22" s="46">
        <v>0</v>
      </c>
      <c r="Q22" s="46">
        <v>15</v>
      </c>
      <c r="R22" s="46">
        <v>13</v>
      </c>
      <c r="S22" s="47">
        <v>11</v>
      </c>
      <c r="T22" s="48">
        <v>39</v>
      </c>
      <c r="U22" s="47">
        <v>15</v>
      </c>
      <c r="V22" s="46">
        <v>13</v>
      </c>
      <c r="W22" s="46">
        <v>21</v>
      </c>
      <c r="X22" s="46">
        <v>16</v>
      </c>
      <c r="Y22" s="46">
        <v>15</v>
      </c>
      <c r="Z22" s="48">
        <v>80</v>
      </c>
      <c r="AA22" s="58">
        <v>122</v>
      </c>
      <c r="AB22" s="46">
        <v>6</v>
      </c>
      <c r="AC22" s="49">
        <v>119</v>
      </c>
      <c r="AD22" s="51">
        <v>129</v>
      </c>
      <c r="AE22" s="52">
        <f>AC22/AB22</f>
        <v>19.833333333333332</v>
      </c>
      <c r="AF22" s="52">
        <f>AC22/5</f>
        <v>23.8</v>
      </c>
      <c r="AG22" s="53" t="s">
        <v>104</v>
      </c>
      <c r="AH22" s="53" t="s">
        <v>101</v>
      </c>
      <c r="AI22" s="53" t="s">
        <v>60</v>
      </c>
      <c r="AJ22" s="53"/>
      <c r="AK22" s="54"/>
      <c r="AL22" s="54"/>
      <c r="AM22" s="55" t="s">
        <v>105</v>
      </c>
      <c r="AN22" s="70"/>
    </row>
    <row r="23" spans="13:40" s="20" customFormat="1" ht="22.5">
      <c r="M23" s="59" t="s">
        <v>119</v>
      </c>
      <c r="N23" s="44" t="s">
        <v>116</v>
      </c>
      <c r="O23" s="45"/>
      <c r="P23" s="45"/>
      <c r="Q23" s="45"/>
      <c r="R23" s="45"/>
      <c r="S23" s="45"/>
      <c r="T23" s="60"/>
      <c r="U23" s="61"/>
      <c r="V23" s="45"/>
      <c r="W23" s="45"/>
      <c r="X23" s="45"/>
      <c r="Y23" s="45"/>
      <c r="Z23" s="60"/>
      <c r="AA23" s="45">
        <v>36</v>
      </c>
      <c r="AB23" s="49">
        <v>2</v>
      </c>
      <c r="AC23" s="50">
        <v>40</v>
      </c>
      <c r="AD23" s="62"/>
      <c r="AE23" s="52">
        <f>AC23/AB23</f>
        <v>20</v>
      </c>
      <c r="AF23" s="52">
        <f>AC23/1</f>
        <v>40</v>
      </c>
      <c r="AG23" s="54" t="s">
        <v>120</v>
      </c>
      <c r="AH23" s="63" t="s">
        <v>121</v>
      </c>
      <c r="AI23" s="54" t="s">
        <v>60</v>
      </c>
      <c r="AJ23" s="54"/>
      <c r="AK23" s="54"/>
      <c r="AL23" s="54"/>
      <c r="AM23" s="64"/>
      <c r="AN23" s="71" t="s">
        <v>125</v>
      </c>
    </row>
    <row r="24" spans="13:40" ht="12.75" customHeight="1" thickBot="1">
      <c r="M24" s="72" t="s">
        <v>109</v>
      </c>
      <c r="N24" s="73" t="s">
        <v>110</v>
      </c>
      <c r="O24" s="74"/>
      <c r="P24" s="75"/>
      <c r="Q24" s="76"/>
      <c r="R24" s="76"/>
      <c r="S24" s="76"/>
      <c r="T24" s="77"/>
      <c r="U24" s="76"/>
      <c r="V24" s="76"/>
      <c r="W24" s="76"/>
      <c r="X24" s="76"/>
      <c r="Y24" s="76"/>
      <c r="Z24" s="77"/>
      <c r="AA24" s="78">
        <v>169</v>
      </c>
      <c r="AB24" s="76">
        <v>7</v>
      </c>
      <c r="AC24" s="79">
        <v>148</v>
      </c>
      <c r="AD24" s="80"/>
      <c r="AE24" s="81">
        <f>AC24/AB24</f>
        <v>21.142857142857142</v>
      </c>
      <c r="AF24" s="81">
        <f>AC24/6</f>
        <v>24.666666666666668</v>
      </c>
      <c r="AG24" s="82" t="s">
        <v>104</v>
      </c>
      <c r="AH24" s="82" t="s">
        <v>111</v>
      </c>
      <c r="AI24" s="82" t="s">
        <v>60</v>
      </c>
      <c r="AJ24" s="82"/>
      <c r="AK24" s="74"/>
      <c r="AL24" s="74"/>
      <c r="AM24" s="83"/>
      <c r="AN24" s="84"/>
    </row>
    <row r="27" ht="13.5" thickBot="1">
      <c r="M27" s="96" t="s">
        <v>126</v>
      </c>
    </row>
    <row r="28" spans="13:40" ht="18" customHeight="1">
      <c r="M28" s="112" t="s">
        <v>0</v>
      </c>
      <c r="N28" s="106" t="s">
        <v>1</v>
      </c>
      <c r="O28" s="106" t="s">
        <v>2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4" t="s">
        <v>3</v>
      </c>
      <c r="AB28" s="114"/>
      <c r="AC28" s="106" t="s">
        <v>4</v>
      </c>
      <c r="AD28" s="3"/>
      <c r="AE28" s="114" t="s">
        <v>5</v>
      </c>
      <c r="AF28" s="114"/>
      <c r="AG28" s="103" t="s">
        <v>6</v>
      </c>
      <c r="AH28" s="103" t="s">
        <v>7</v>
      </c>
      <c r="AI28" s="103" t="s">
        <v>8</v>
      </c>
      <c r="AJ28" s="103" t="s">
        <v>9</v>
      </c>
      <c r="AK28" s="106" t="s">
        <v>10</v>
      </c>
      <c r="AL28" s="103" t="s">
        <v>11</v>
      </c>
      <c r="AM28" s="21"/>
      <c r="AN28" s="115" t="s">
        <v>106</v>
      </c>
    </row>
    <row r="29" spans="13:40" ht="23.25" thickBot="1">
      <c r="M29" s="113"/>
      <c r="N29" s="107"/>
      <c r="O29" s="107"/>
      <c r="P29" s="4" t="s">
        <v>22</v>
      </c>
      <c r="Q29" s="4" t="s">
        <v>23</v>
      </c>
      <c r="R29" s="4" t="s">
        <v>24</v>
      </c>
      <c r="S29" s="4" t="s">
        <v>25</v>
      </c>
      <c r="T29" s="4" t="s">
        <v>26</v>
      </c>
      <c r="U29" s="4" t="s">
        <v>27</v>
      </c>
      <c r="V29" s="4" t="s">
        <v>28</v>
      </c>
      <c r="W29" s="4" t="s">
        <v>29</v>
      </c>
      <c r="X29" s="4" t="s">
        <v>30</v>
      </c>
      <c r="Y29" s="4" t="s">
        <v>31</v>
      </c>
      <c r="Z29" s="4" t="s">
        <v>32</v>
      </c>
      <c r="AA29" s="4" t="s">
        <v>33</v>
      </c>
      <c r="AB29" s="5" t="s">
        <v>34</v>
      </c>
      <c r="AC29" s="107"/>
      <c r="AD29" s="6" t="s">
        <v>35</v>
      </c>
      <c r="AE29" s="5" t="s">
        <v>36</v>
      </c>
      <c r="AF29" s="5" t="s">
        <v>37</v>
      </c>
      <c r="AG29" s="104"/>
      <c r="AH29" s="104"/>
      <c r="AI29" s="104"/>
      <c r="AJ29" s="104"/>
      <c r="AK29" s="107"/>
      <c r="AL29" s="104"/>
      <c r="AM29" s="22" t="s">
        <v>38</v>
      </c>
      <c r="AN29" s="117"/>
    </row>
    <row r="30" spans="13:40" ht="12.75">
      <c r="M30" s="87" t="s">
        <v>127</v>
      </c>
      <c r="N30" s="88" t="s">
        <v>128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>
        <v>129</v>
      </c>
      <c r="AB30" s="89">
        <v>5</v>
      </c>
      <c r="AC30" s="89">
        <v>139</v>
      </c>
      <c r="AD30" s="89"/>
      <c r="AE30" s="90">
        <f>AC30/AB30</f>
        <v>27.8</v>
      </c>
      <c r="AF30" s="90">
        <f>139/6</f>
        <v>23.166666666666668</v>
      </c>
      <c r="AG30" s="91" t="s">
        <v>107</v>
      </c>
      <c r="AH30" s="91" t="s">
        <v>130</v>
      </c>
      <c r="AI30" s="91" t="s">
        <v>60</v>
      </c>
      <c r="AJ30" s="89"/>
      <c r="AK30" s="89" t="s">
        <v>133</v>
      </c>
      <c r="AL30" s="89"/>
      <c r="AM30" s="92"/>
      <c r="AN30" s="93"/>
    </row>
    <row r="31" spans="13:40" ht="13.5" thickBot="1">
      <c r="M31" s="72" t="s">
        <v>129</v>
      </c>
      <c r="N31" s="73" t="s">
        <v>128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>
        <v>151</v>
      </c>
      <c r="AB31" s="76">
        <v>6</v>
      </c>
      <c r="AC31" s="76">
        <v>157</v>
      </c>
      <c r="AD31" s="76"/>
      <c r="AE31" s="94">
        <f>157/6</f>
        <v>26.166666666666668</v>
      </c>
      <c r="AF31" s="94">
        <f>157/7</f>
        <v>22.428571428571427</v>
      </c>
      <c r="AG31" s="82" t="s">
        <v>107</v>
      </c>
      <c r="AH31" s="82" t="s">
        <v>131</v>
      </c>
      <c r="AI31" s="82" t="s">
        <v>60</v>
      </c>
      <c r="AJ31" s="76"/>
      <c r="AK31" s="76"/>
      <c r="AL31" s="76"/>
      <c r="AM31" s="95"/>
      <c r="AN31" s="84"/>
    </row>
    <row r="34" ht="13.5" thickBot="1">
      <c r="M34" s="86" t="s">
        <v>134</v>
      </c>
    </row>
    <row r="35" spans="13:40" ht="18" customHeight="1">
      <c r="M35" s="112" t="s">
        <v>0</v>
      </c>
      <c r="N35" s="106" t="s">
        <v>1</v>
      </c>
      <c r="O35" s="106" t="s">
        <v>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14" t="s">
        <v>3</v>
      </c>
      <c r="AB35" s="114"/>
      <c r="AC35" s="106" t="s">
        <v>4</v>
      </c>
      <c r="AD35" s="3"/>
      <c r="AE35" s="114" t="s">
        <v>5</v>
      </c>
      <c r="AF35" s="114"/>
      <c r="AG35" s="103" t="s">
        <v>6</v>
      </c>
      <c r="AH35" s="103" t="s">
        <v>7</v>
      </c>
      <c r="AI35" s="103" t="s">
        <v>8</v>
      </c>
      <c r="AJ35" s="103" t="s">
        <v>9</v>
      </c>
      <c r="AK35" s="106" t="s">
        <v>10</v>
      </c>
      <c r="AL35" s="103" t="s">
        <v>11</v>
      </c>
      <c r="AM35" s="21"/>
      <c r="AN35" s="115" t="s">
        <v>106</v>
      </c>
    </row>
    <row r="36" spans="1:40" ht="23.25" thickBot="1">
      <c r="A36" s="1" t="s">
        <v>12</v>
      </c>
      <c r="C36" s="1" t="s">
        <v>13</v>
      </c>
      <c r="D36" s="1" t="s">
        <v>14</v>
      </c>
      <c r="E36" s="1" t="s">
        <v>15</v>
      </c>
      <c r="F36" s="1" t="s">
        <v>16</v>
      </c>
      <c r="G36" s="1" t="s">
        <v>17</v>
      </c>
      <c r="H36" s="1" t="s">
        <v>18</v>
      </c>
      <c r="I36" s="1" t="s">
        <v>19</v>
      </c>
      <c r="J36" s="1" t="s">
        <v>8</v>
      </c>
      <c r="K36" s="1" t="s">
        <v>20</v>
      </c>
      <c r="L36" s="1" t="s">
        <v>21</v>
      </c>
      <c r="M36" s="113"/>
      <c r="N36" s="107"/>
      <c r="O36" s="107"/>
      <c r="P36" s="4" t="s">
        <v>22</v>
      </c>
      <c r="Q36" s="4" t="s">
        <v>23</v>
      </c>
      <c r="R36" s="4" t="s">
        <v>24</v>
      </c>
      <c r="S36" s="4" t="s">
        <v>25</v>
      </c>
      <c r="T36" s="4" t="s">
        <v>26</v>
      </c>
      <c r="U36" s="4" t="s">
        <v>27</v>
      </c>
      <c r="V36" s="4" t="s">
        <v>28</v>
      </c>
      <c r="W36" s="4" t="s">
        <v>29</v>
      </c>
      <c r="X36" s="4" t="s">
        <v>30</v>
      </c>
      <c r="Y36" s="4" t="s">
        <v>31</v>
      </c>
      <c r="Z36" s="4" t="s">
        <v>32</v>
      </c>
      <c r="AA36" s="4" t="s">
        <v>33</v>
      </c>
      <c r="AB36" s="5" t="s">
        <v>34</v>
      </c>
      <c r="AC36" s="107"/>
      <c r="AD36" s="6" t="s">
        <v>35</v>
      </c>
      <c r="AE36" s="5" t="s">
        <v>36</v>
      </c>
      <c r="AF36" s="5" t="s">
        <v>37</v>
      </c>
      <c r="AG36" s="104"/>
      <c r="AH36" s="104"/>
      <c r="AI36" s="104"/>
      <c r="AJ36" s="104"/>
      <c r="AK36" s="107"/>
      <c r="AL36" s="104"/>
      <c r="AM36" s="22" t="s">
        <v>38</v>
      </c>
      <c r="AN36" s="117"/>
    </row>
    <row r="37" spans="1:40" s="7" customFormat="1" ht="12.75" customHeight="1">
      <c r="A37" s="7" t="s">
        <v>71</v>
      </c>
      <c r="C37" s="7" t="s">
        <v>135</v>
      </c>
      <c r="D37" s="7" t="s">
        <v>136</v>
      </c>
      <c r="E37" s="7" t="s">
        <v>74</v>
      </c>
      <c r="F37" s="7" t="s">
        <v>75</v>
      </c>
      <c r="H37" s="7" t="s">
        <v>137</v>
      </c>
      <c r="I37" s="7" t="s">
        <v>138</v>
      </c>
      <c r="J37" s="7" t="s">
        <v>46</v>
      </c>
      <c r="K37" s="7" t="s">
        <v>139</v>
      </c>
      <c r="M37" s="23" t="s">
        <v>144</v>
      </c>
      <c r="N37" s="24" t="s">
        <v>49</v>
      </c>
      <c r="O37" s="25">
        <v>212</v>
      </c>
      <c r="P37" s="26">
        <v>0</v>
      </c>
      <c r="Q37" s="26">
        <v>5</v>
      </c>
      <c r="R37" s="26">
        <v>3</v>
      </c>
      <c r="S37" s="26">
        <v>6</v>
      </c>
      <c r="T37" s="26">
        <v>14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>
        <v>104</v>
      </c>
      <c r="AB37" s="27">
        <v>4</v>
      </c>
      <c r="AC37" s="25">
        <v>110</v>
      </c>
      <c r="AD37" s="28">
        <v>15</v>
      </c>
      <c r="AE37" s="29"/>
      <c r="AF37" s="29"/>
      <c r="AG37" s="27" t="s">
        <v>120</v>
      </c>
      <c r="AH37" s="101" t="s">
        <v>147</v>
      </c>
      <c r="AI37" s="27" t="s">
        <v>60</v>
      </c>
      <c r="AJ37" s="27"/>
      <c r="AK37" s="25"/>
      <c r="AL37" s="25"/>
      <c r="AM37" s="111" t="s">
        <v>81</v>
      </c>
      <c r="AN37" s="118" t="s">
        <v>148</v>
      </c>
    </row>
    <row r="38" spans="1:40" s="7" customFormat="1" ht="12.75" customHeight="1">
      <c r="A38" s="7" t="s">
        <v>71</v>
      </c>
      <c r="C38" s="7" t="s">
        <v>135</v>
      </c>
      <c r="D38" s="7" t="s">
        <v>136</v>
      </c>
      <c r="E38" s="7" t="s">
        <v>74</v>
      </c>
      <c r="F38" s="7" t="s">
        <v>75</v>
      </c>
      <c r="H38" s="7" t="s">
        <v>141</v>
      </c>
      <c r="I38" s="7" t="s">
        <v>138</v>
      </c>
      <c r="J38" s="7" t="s">
        <v>46</v>
      </c>
      <c r="K38" s="7" t="s">
        <v>142</v>
      </c>
      <c r="M38" s="8" t="s">
        <v>145</v>
      </c>
      <c r="N38" s="9" t="s">
        <v>110</v>
      </c>
      <c r="O38" s="10">
        <v>212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8</v>
      </c>
      <c r="V38" s="11">
        <v>6</v>
      </c>
      <c r="W38" s="11">
        <v>6</v>
      </c>
      <c r="X38" s="11">
        <v>6</v>
      </c>
      <c r="Y38" s="11">
        <v>7</v>
      </c>
      <c r="Z38" s="11">
        <v>33</v>
      </c>
      <c r="AA38" s="12">
        <v>47</v>
      </c>
      <c r="AB38" s="12">
        <v>2</v>
      </c>
      <c r="AC38" s="10">
        <v>47</v>
      </c>
      <c r="AD38" s="13">
        <v>33</v>
      </c>
      <c r="AE38" s="14"/>
      <c r="AF38" s="14"/>
      <c r="AG38" s="12" t="s">
        <v>120</v>
      </c>
      <c r="AH38" s="102" t="s">
        <v>146</v>
      </c>
      <c r="AI38" s="12" t="s">
        <v>60</v>
      </c>
      <c r="AJ38" s="12"/>
      <c r="AK38" s="10"/>
      <c r="AL38" s="10"/>
      <c r="AM38" s="108"/>
      <c r="AN38" s="119"/>
    </row>
    <row r="39" spans="13:40" s="15" customFormat="1" ht="12.75" customHeight="1">
      <c r="M39" s="16"/>
      <c r="N39" s="17"/>
      <c r="O39" s="10"/>
      <c r="P39" s="18">
        <v>0</v>
      </c>
      <c r="Q39" s="18">
        <v>5</v>
      </c>
      <c r="R39" s="18">
        <v>3</v>
      </c>
      <c r="S39" s="18">
        <v>6</v>
      </c>
      <c r="T39" s="18">
        <v>14</v>
      </c>
      <c r="U39" s="18">
        <v>8</v>
      </c>
      <c r="V39" s="18">
        <v>6</v>
      </c>
      <c r="W39" s="18">
        <v>6</v>
      </c>
      <c r="X39" s="18">
        <v>6</v>
      </c>
      <c r="Y39" s="18">
        <v>7</v>
      </c>
      <c r="Z39" s="18">
        <v>33</v>
      </c>
      <c r="AA39" s="18">
        <v>151</v>
      </c>
      <c r="AB39" s="18">
        <v>6</v>
      </c>
      <c r="AC39" s="18">
        <v>157</v>
      </c>
      <c r="AD39" s="18">
        <v>48</v>
      </c>
      <c r="AE39" s="19">
        <f>AC39/6</f>
        <v>26.166666666666668</v>
      </c>
      <c r="AF39" s="19">
        <f>AC39/7</f>
        <v>22.428571428571427</v>
      </c>
      <c r="AG39" s="18"/>
      <c r="AH39" s="18"/>
      <c r="AI39" s="18"/>
      <c r="AJ39" s="10"/>
      <c r="AK39" s="10"/>
      <c r="AL39" s="10"/>
      <c r="AM39" s="108"/>
      <c r="AN39" s="119"/>
    </row>
    <row r="40" spans="1:40" s="7" customFormat="1" ht="12.75" customHeight="1">
      <c r="A40" s="7" t="s">
        <v>71</v>
      </c>
      <c r="C40" s="7" t="s">
        <v>135</v>
      </c>
      <c r="D40" s="7" t="s">
        <v>136</v>
      </c>
      <c r="E40" s="7" t="s">
        <v>74</v>
      </c>
      <c r="F40" s="7" t="s">
        <v>75</v>
      </c>
      <c r="H40" s="7" t="s">
        <v>137</v>
      </c>
      <c r="I40" s="7" t="s">
        <v>138</v>
      </c>
      <c r="J40" s="7" t="s">
        <v>46</v>
      </c>
      <c r="K40" s="7" t="s">
        <v>139</v>
      </c>
      <c r="M40" s="31" t="s">
        <v>140</v>
      </c>
      <c r="N40" s="32" t="s">
        <v>116</v>
      </c>
      <c r="O40" s="33">
        <v>304</v>
      </c>
      <c r="P40" s="34">
        <v>0</v>
      </c>
      <c r="Q40" s="34">
        <v>5</v>
      </c>
      <c r="R40" s="34">
        <v>3</v>
      </c>
      <c r="S40" s="34">
        <v>6</v>
      </c>
      <c r="T40" s="34">
        <v>14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5">
        <v>19</v>
      </c>
      <c r="AB40" s="35">
        <v>1</v>
      </c>
      <c r="AC40" s="33">
        <v>14</v>
      </c>
      <c r="AD40" s="36">
        <v>15</v>
      </c>
      <c r="AE40" s="37"/>
      <c r="AF40" s="37"/>
      <c r="AG40" s="35" t="s">
        <v>80</v>
      </c>
      <c r="AH40" s="35" t="s">
        <v>139</v>
      </c>
      <c r="AI40" s="35" t="s">
        <v>46</v>
      </c>
      <c r="AJ40" s="35"/>
      <c r="AK40" s="33"/>
      <c r="AL40" s="33"/>
      <c r="AM40" s="109" t="s">
        <v>81</v>
      </c>
      <c r="AN40" s="120" t="s">
        <v>149</v>
      </c>
    </row>
    <row r="41" spans="1:40" s="7" customFormat="1" ht="12.75" customHeight="1">
      <c r="A41" s="7" t="s">
        <v>71</v>
      </c>
      <c r="C41" s="7" t="s">
        <v>135</v>
      </c>
      <c r="D41" s="7" t="s">
        <v>136</v>
      </c>
      <c r="E41" s="7" t="s">
        <v>74</v>
      </c>
      <c r="F41" s="7" t="s">
        <v>75</v>
      </c>
      <c r="H41" s="7" t="s">
        <v>141</v>
      </c>
      <c r="I41" s="7" t="s">
        <v>138</v>
      </c>
      <c r="J41" s="7" t="s">
        <v>46</v>
      </c>
      <c r="K41" s="7" t="s">
        <v>142</v>
      </c>
      <c r="M41" s="8" t="s">
        <v>143</v>
      </c>
      <c r="N41" s="9" t="s">
        <v>49</v>
      </c>
      <c r="O41" s="10">
        <v>304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8</v>
      </c>
      <c r="V41" s="11">
        <v>6</v>
      </c>
      <c r="W41" s="11">
        <v>6</v>
      </c>
      <c r="X41" s="11">
        <v>6</v>
      </c>
      <c r="Y41" s="11">
        <v>7</v>
      </c>
      <c r="Z41" s="11">
        <v>33</v>
      </c>
      <c r="AA41" s="12">
        <v>36</v>
      </c>
      <c r="AB41" s="12">
        <v>2</v>
      </c>
      <c r="AC41" s="10">
        <v>33</v>
      </c>
      <c r="AD41" s="13">
        <v>33</v>
      </c>
      <c r="AE41" s="14"/>
      <c r="AF41" s="14"/>
      <c r="AG41" s="12" t="s">
        <v>80</v>
      </c>
      <c r="AH41" s="12" t="s">
        <v>142</v>
      </c>
      <c r="AI41" s="12" t="s">
        <v>46</v>
      </c>
      <c r="AJ41" s="12"/>
      <c r="AK41" s="10"/>
      <c r="AL41" s="10"/>
      <c r="AM41" s="108"/>
      <c r="AN41" s="119"/>
    </row>
    <row r="42" spans="13:40" s="15" customFormat="1" ht="12.75" customHeight="1" thickBot="1">
      <c r="M42" s="97"/>
      <c r="N42" s="98"/>
      <c r="O42" s="99"/>
      <c r="P42" s="100">
        <v>0</v>
      </c>
      <c r="Q42" s="100">
        <v>5</v>
      </c>
      <c r="R42" s="100">
        <v>3</v>
      </c>
      <c r="S42" s="100">
        <v>6</v>
      </c>
      <c r="T42" s="100">
        <v>14</v>
      </c>
      <c r="U42" s="100">
        <v>8</v>
      </c>
      <c r="V42" s="100">
        <v>6</v>
      </c>
      <c r="W42" s="100">
        <v>6</v>
      </c>
      <c r="X42" s="100">
        <v>6</v>
      </c>
      <c r="Y42" s="100">
        <v>7</v>
      </c>
      <c r="Z42" s="100">
        <v>33</v>
      </c>
      <c r="AA42" s="100">
        <v>55</v>
      </c>
      <c r="AB42" s="100">
        <v>3</v>
      </c>
      <c r="AC42" s="100">
        <v>47</v>
      </c>
      <c r="AD42" s="100">
        <v>48</v>
      </c>
      <c r="AE42" s="30">
        <v>15.666666666666666</v>
      </c>
      <c r="AF42" s="30">
        <v>23.5</v>
      </c>
      <c r="AG42" s="100"/>
      <c r="AH42" s="100"/>
      <c r="AI42" s="100"/>
      <c r="AJ42" s="99"/>
      <c r="AK42" s="99"/>
      <c r="AL42" s="99"/>
      <c r="AM42" s="122"/>
      <c r="AN42" s="121"/>
    </row>
  </sheetData>
  <sheetProtection/>
  <mergeCells count="49">
    <mergeCell ref="AM37:AM39"/>
    <mergeCell ref="AG35:AG36"/>
    <mergeCell ref="AH35:AH36"/>
    <mergeCell ref="AN35:AN36"/>
    <mergeCell ref="AN37:AN39"/>
    <mergeCell ref="AN40:AN42"/>
    <mergeCell ref="AM40:AM42"/>
    <mergeCell ref="AI35:AI36"/>
    <mergeCell ref="AJ35:AJ36"/>
    <mergeCell ref="AK35:AK36"/>
    <mergeCell ref="AL35:AL36"/>
    <mergeCell ref="M35:M36"/>
    <mergeCell ref="N35:N36"/>
    <mergeCell ref="O35:O36"/>
    <mergeCell ref="AA35:AB35"/>
    <mergeCell ref="AC35:AC36"/>
    <mergeCell ref="AE35:AF35"/>
    <mergeCell ref="AL28:AL29"/>
    <mergeCell ref="AC28:AC29"/>
    <mergeCell ref="AE28:AF28"/>
    <mergeCell ref="AG28:AG29"/>
    <mergeCell ref="AH28:AH29"/>
    <mergeCell ref="AN28:AN29"/>
    <mergeCell ref="AA6:AB6"/>
    <mergeCell ref="AC6:AC7"/>
    <mergeCell ref="AE6:AF6"/>
    <mergeCell ref="AI28:AI29"/>
    <mergeCell ref="AJ28:AJ29"/>
    <mergeCell ref="AK28:AK29"/>
    <mergeCell ref="AM15:AM17"/>
    <mergeCell ref="AM11:AM14"/>
    <mergeCell ref="AM8:AM10"/>
    <mergeCell ref="M6:M7"/>
    <mergeCell ref="N6:N7"/>
    <mergeCell ref="M28:M29"/>
    <mergeCell ref="N28:N29"/>
    <mergeCell ref="O28:O29"/>
    <mergeCell ref="AA28:AB28"/>
    <mergeCell ref="AM18:AM20"/>
    <mergeCell ref="AG6:AG7"/>
    <mergeCell ref="AH6:AH7"/>
    <mergeCell ref="AI6:AI7"/>
    <mergeCell ref="M1:AN1"/>
    <mergeCell ref="M2:AN2"/>
    <mergeCell ref="AJ6:AJ7"/>
    <mergeCell ref="AK6:AK7"/>
    <mergeCell ref="AL6:AL7"/>
    <mergeCell ref="AN6:AN7"/>
    <mergeCell ref="O6:O7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ACADEMIE</dc:creator>
  <cp:keywords/>
  <dc:description/>
  <cp:lastModifiedBy> </cp:lastModifiedBy>
  <cp:lastPrinted>2015-06-29T09:03:17Z</cp:lastPrinted>
  <dcterms:created xsi:type="dcterms:W3CDTF">2015-06-16T07:20:01Z</dcterms:created>
  <dcterms:modified xsi:type="dcterms:W3CDTF">2015-06-29T09:03:21Z</dcterms:modified>
  <cp:category/>
  <cp:version/>
  <cp:contentType/>
  <cp:contentStatus/>
</cp:coreProperties>
</file>